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ht1" sheetId="1" r:id="rId5"/>
  </sheets>
  <definedNames/>
  <calcPr/>
</workbook>
</file>

<file path=xl/sharedStrings.xml><?xml version="1.0" encoding="utf-8"?>
<sst xmlns="http://schemas.openxmlformats.org/spreadsheetml/2006/main" count="149" uniqueCount="97">
  <si>
    <t>KIIRUISUTAMISE EMV MITMEVÕISTLUSES</t>
  </si>
  <si>
    <t>DISTANTS 500 + 5000 &amp; 1500 + 10 000 m</t>
  </si>
  <si>
    <t>MEHED</t>
  </si>
  <si>
    <t>Joonas Valge</t>
  </si>
  <si>
    <t>Tallinna Kiiruisuklubi</t>
  </si>
  <si>
    <t>175,92</t>
  </si>
  <si>
    <t>--</t>
  </si>
  <si>
    <t>Mart Markus</t>
  </si>
  <si>
    <t>181,94</t>
  </si>
  <si>
    <t>Andrus Kuusk</t>
  </si>
  <si>
    <t>185,56</t>
  </si>
  <si>
    <t>Antti Haljak</t>
  </si>
  <si>
    <t>R.U.S.T.</t>
  </si>
  <si>
    <t>226,63</t>
  </si>
  <si>
    <t>Kaspars Siliņš</t>
  </si>
  <si>
    <t>Latvija</t>
  </si>
  <si>
    <t>228,31</t>
  </si>
  <si>
    <t>Ott Telga</t>
  </si>
  <si>
    <t>Uisuklubi Albe</t>
  </si>
  <si>
    <t>236,19</t>
  </si>
  <si>
    <t>Rene Poll</t>
  </si>
  <si>
    <t>Adavere</t>
  </si>
  <si>
    <t>253,10</t>
  </si>
  <si>
    <t>Margus Lints</t>
  </si>
  <si>
    <t>263,95</t>
  </si>
  <si>
    <t>-</t>
  </si>
  <si>
    <t>Marko Saar</t>
  </si>
  <si>
    <t>Adavere Kiiruisutiim</t>
  </si>
  <si>
    <t>128,84</t>
  </si>
  <si>
    <t>Oks Ahti</t>
  </si>
  <si>
    <t>44,91</t>
  </si>
  <si>
    <t>Märt Kuus</t>
  </si>
  <si>
    <t>Rõuge</t>
  </si>
  <si>
    <t>0,00</t>
  </si>
  <si>
    <t>Hendrik Piiriste</t>
  </si>
  <si>
    <t>Rullibuss Team</t>
  </si>
  <si>
    <t>DISTANTS 500 + 3000 &amp; 1500 + 5000 m</t>
  </si>
  <si>
    <t>NAISED</t>
  </si>
  <si>
    <t>Darja Ptitsõna</t>
  </si>
  <si>
    <t>Tallinna Kiiruisuklubi/EVB08</t>
  </si>
  <si>
    <t>202,50</t>
  </si>
  <si>
    <t>Elizabeth Jõgi</t>
  </si>
  <si>
    <t>271,70</t>
  </si>
  <si>
    <t>Sirli Põldmaa</t>
  </si>
  <si>
    <t>292,28</t>
  </si>
  <si>
    <t>Piret Saare</t>
  </si>
  <si>
    <t>151,79</t>
  </si>
  <si>
    <t>NOORMEHED</t>
  </si>
  <si>
    <t>Kerret Koller</t>
  </si>
  <si>
    <t>Tallinna kiiruisuklubi</t>
  </si>
  <si>
    <t>196,98</t>
  </si>
  <si>
    <t>Sten Talumaa</t>
  </si>
  <si>
    <t>214,66</t>
  </si>
  <si>
    <t>Erik Martin Veelma</t>
  </si>
  <si>
    <t>224,38</t>
  </si>
  <si>
    <t>Markus Tamm</t>
  </si>
  <si>
    <t>235,44</t>
  </si>
  <si>
    <t>Dāvids Leonards Siliņš</t>
  </si>
  <si>
    <t>152,41</t>
  </si>
  <si>
    <t>Edvards Vācietis</t>
  </si>
  <si>
    <t>173,43</t>
  </si>
  <si>
    <t>Uku Märten Vaikmaa</t>
  </si>
  <si>
    <t>94,72</t>
  </si>
  <si>
    <t>Marten Mällas</t>
  </si>
  <si>
    <t>116,81</t>
  </si>
  <si>
    <t>Robert Oks</t>
  </si>
  <si>
    <t>118,54</t>
  </si>
  <si>
    <t>Noa Sepp</t>
  </si>
  <si>
    <t>121,36</t>
  </si>
  <si>
    <t>Fred Riko Rätsep</t>
  </si>
  <si>
    <t>51,80</t>
  </si>
  <si>
    <t>DISTANTS 500 + 1500 &amp; 1000 + 3000 m</t>
  </si>
  <si>
    <t>NEIUD</t>
  </si>
  <si>
    <t>Saskia Kütt</t>
  </si>
  <si>
    <t>191,02</t>
  </si>
  <si>
    <t>Kertu Põldmaa</t>
  </si>
  <si>
    <t>199,99</t>
  </si>
  <si>
    <t>Lisandra Tarmet</t>
  </si>
  <si>
    <t>211,52</t>
  </si>
  <si>
    <t>Mirjam Kalvik</t>
  </si>
  <si>
    <t>226,93</t>
  </si>
  <si>
    <t>Diana Erport</t>
  </si>
  <si>
    <t>166,22</t>
  </si>
  <si>
    <t>Kirke Koss</t>
  </si>
  <si>
    <t>114,98</t>
  </si>
  <si>
    <t>Grettel Juus</t>
  </si>
  <si>
    <t>119,19</t>
  </si>
  <si>
    <t>Heliise Kulp</t>
  </si>
  <si>
    <t>120,47</t>
  </si>
  <si>
    <t>Arabella Tammsaar</t>
  </si>
  <si>
    <t>127,24</t>
  </si>
  <si>
    <t>Inger Markus</t>
  </si>
  <si>
    <t>130,76</t>
  </si>
  <si>
    <t>Kristin Koss</t>
  </si>
  <si>
    <t>131,68</t>
  </si>
  <si>
    <t>Sandra Kaer</t>
  </si>
  <si>
    <t>134,61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</si>
</sst>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b/>
      <color rgb="FF0F00FF"/>
      <name val="Urw-din"/>
    </font>
    <font>
      <sz val="11.0"/>
      <color rgb="FF2C2C2C"/>
      <name val="Urw-din"/>
    </font>
    <font>
      <b/>
      <sz val="11.0"/>
      <color rgb="FFFF0000"/>
      <name val="Urw-din"/>
    </font>
    <font>
      <b/>
      <sz val="11.0"/>
      <color rgb="FF0400CE"/>
      <name val="Urw-din"/>
    </font>
    <font>
      <b/>
      <sz val="11.0"/>
      <color rgb="FF2C2C2C"/>
      <name val="Urw-din"/>
    </font>
    <font>
      <b/>
      <sz val="11.0"/>
      <color rgb="FF0F00FF"/>
      <name val="Urw-din"/>
    </font>
  </fonts>
  <fills count="4">
    <fill>
      <patternFill patternType="none"/>
    </fill>
    <fill>
      <patternFill patternType="lightGray"/>
    </fill>
    <fill>
      <patternFill patternType="solid">
        <fgColor rgb="FFF3F3F6"/>
        <bgColor rgb="FFF3F3F6"/>
      </patternFill>
    </fill>
    <fill>
      <patternFill patternType="solid">
        <fgColor rgb="FFFFFFFF"/>
        <bgColor rgb="FFFFFFFF"/>
      </patternFill>
    </fill>
  </fills>
  <borders count="2">
    <border/>
    <border>
      <bottom style="thin">
        <color rgb="FFDDDDDD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horizontal="left" readingOrder="0"/>
    </xf>
    <xf borderId="1" fillId="3" fontId="3" numFmtId="0" xfId="0" applyAlignment="1" applyBorder="1" applyFill="1" applyFont="1">
      <alignment horizontal="left"/>
    </xf>
    <xf borderId="1" fillId="3" fontId="4" numFmtId="0" xfId="0" applyAlignment="1" applyBorder="1" applyFont="1">
      <alignment horizontal="left" readingOrder="0"/>
    </xf>
    <xf borderId="1" fillId="3" fontId="3" numFmtId="0" xfId="0" applyAlignment="1" applyBorder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0" fillId="3" fontId="3" numFmtId="0" xfId="0" applyAlignment="1" applyFont="1">
      <alignment horizontal="left"/>
    </xf>
    <xf borderId="0" fillId="2" fontId="7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88"/>
    <col customWidth="1" min="5" max="5" width="26.5"/>
  </cols>
  <sheetData>
    <row r="1">
      <c r="A1" s="1" t="s">
        <v>0</v>
      </c>
    </row>
    <row r="4">
      <c r="A4" s="2" t="s">
        <v>1</v>
      </c>
    </row>
    <row r="5">
      <c r="A5" s="2" t="s">
        <v>2</v>
      </c>
    </row>
    <row r="6">
      <c r="A6" s="3"/>
      <c r="B6" s="4">
        <v>1.0</v>
      </c>
      <c r="C6" s="5">
        <v>22.0</v>
      </c>
      <c r="D6" s="5" t="s">
        <v>3</v>
      </c>
      <c r="E6" s="5" t="s">
        <v>4</v>
      </c>
      <c r="F6" s="6" t="s">
        <v>5</v>
      </c>
      <c r="G6" s="5" t="s">
        <v>6</v>
      </c>
      <c r="H6" s="5">
        <v>38.82</v>
      </c>
      <c r="I6" s="5">
        <v>47.54</v>
      </c>
      <c r="J6" s="5">
        <v>39.95</v>
      </c>
      <c r="K6" s="5">
        <v>49.6</v>
      </c>
      <c r="L6" s="3"/>
    </row>
    <row r="7">
      <c r="A7" s="3"/>
      <c r="B7" s="4">
        <v>2.0</v>
      </c>
      <c r="C7" s="5">
        <v>3.0</v>
      </c>
      <c r="D7" s="5" t="s">
        <v>7</v>
      </c>
      <c r="E7" s="5" t="s">
        <v>4</v>
      </c>
      <c r="F7" s="6" t="s">
        <v>8</v>
      </c>
      <c r="G7" s="3">
        <f>+6.01</f>
        <v>6.01</v>
      </c>
      <c r="H7" s="5">
        <v>42.9</v>
      </c>
      <c r="I7" s="5">
        <v>46.82</v>
      </c>
      <c r="J7" s="5">
        <v>42.16</v>
      </c>
      <c r="K7" s="5">
        <v>50.05</v>
      </c>
      <c r="L7" s="3"/>
    </row>
    <row r="8">
      <c r="A8" s="3"/>
      <c r="B8" s="4">
        <v>3.0</v>
      </c>
      <c r="C8" s="5">
        <v>2.0</v>
      </c>
      <c r="D8" s="5" t="s">
        <v>9</v>
      </c>
      <c r="E8" s="5" t="s">
        <v>4</v>
      </c>
      <c r="F8" s="6" t="s">
        <v>10</v>
      </c>
      <c r="G8" s="3">
        <f>+9.63</f>
        <v>9.63</v>
      </c>
      <c r="H8" s="5">
        <v>44.07</v>
      </c>
      <c r="I8" s="5">
        <v>49.27</v>
      </c>
      <c r="J8" s="5">
        <v>43.49</v>
      </c>
      <c r="K8" s="5">
        <v>48.71</v>
      </c>
      <c r="L8" s="3"/>
    </row>
    <row r="9">
      <c r="A9" s="3"/>
      <c r="B9" s="7">
        <v>4.0</v>
      </c>
      <c r="C9" s="5">
        <v>1.0</v>
      </c>
      <c r="D9" s="5" t="s">
        <v>11</v>
      </c>
      <c r="E9" s="5" t="s">
        <v>12</v>
      </c>
      <c r="F9" s="6" t="s">
        <v>13</v>
      </c>
      <c r="G9" s="3">
        <f>+50.71</f>
        <v>50.71</v>
      </c>
      <c r="H9" s="5">
        <v>53.02</v>
      </c>
      <c r="I9" s="5">
        <v>60.68</v>
      </c>
      <c r="J9" s="5">
        <v>51.79</v>
      </c>
      <c r="K9" s="5">
        <v>61.12</v>
      </c>
      <c r="L9" s="3"/>
    </row>
    <row r="10">
      <c r="A10" s="3"/>
      <c r="B10" s="7">
        <v>5.0</v>
      </c>
      <c r="C10" s="5">
        <v>12.0</v>
      </c>
      <c r="D10" s="5" t="s">
        <v>14</v>
      </c>
      <c r="E10" s="5" t="s">
        <v>15</v>
      </c>
      <c r="F10" s="6" t="s">
        <v>16</v>
      </c>
      <c r="G10" s="3">
        <f>+52.38</f>
        <v>52.38</v>
      </c>
      <c r="H10" s="5">
        <v>51.87</v>
      </c>
      <c r="I10" s="5">
        <v>61.92</v>
      </c>
      <c r="J10" s="5">
        <v>53.36</v>
      </c>
      <c r="K10" s="5">
        <v>61.15</v>
      </c>
      <c r="L10" s="3"/>
    </row>
    <row r="11">
      <c r="A11" s="3"/>
      <c r="B11" s="7">
        <v>6.0</v>
      </c>
      <c r="C11" s="5">
        <v>21.0</v>
      </c>
      <c r="D11" s="5" t="s">
        <v>17</v>
      </c>
      <c r="E11" s="5" t="s">
        <v>18</v>
      </c>
      <c r="F11" s="6" t="s">
        <v>19</v>
      </c>
      <c r="G11" s="3">
        <f>+60.26</f>
        <v>60.26</v>
      </c>
      <c r="H11" s="5">
        <v>52.67</v>
      </c>
      <c r="I11" s="5">
        <v>64.58</v>
      </c>
      <c r="J11" s="5">
        <v>55.28</v>
      </c>
      <c r="K11" s="5">
        <v>63.65</v>
      </c>
      <c r="L11" s="3"/>
    </row>
    <row r="12">
      <c r="A12" s="3"/>
      <c r="B12" s="7">
        <v>7.0</v>
      </c>
      <c r="C12" s="5">
        <v>33.0</v>
      </c>
      <c r="D12" s="5" t="s">
        <v>20</v>
      </c>
      <c r="E12" s="5" t="s">
        <v>21</v>
      </c>
      <c r="F12" s="6" t="s">
        <v>22</v>
      </c>
      <c r="G12" s="3">
        <f>+77.18</f>
        <v>77.18</v>
      </c>
      <c r="H12" s="5">
        <v>60.26</v>
      </c>
      <c r="I12" s="5">
        <v>66.9</v>
      </c>
      <c r="J12" s="5">
        <v>62.76</v>
      </c>
      <c r="K12" s="5">
        <v>63.17</v>
      </c>
      <c r="L12" s="3"/>
    </row>
    <row r="13">
      <c r="A13" s="3"/>
      <c r="B13" s="7">
        <v>8.0</v>
      </c>
      <c r="C13" s="5">
        <v>14.0</v>
      </c>
      <c r="D13" s="5" t="s">
        <v>23</v>
      </c>
      <c r="E13" s="5" t="s">
        <v>18</v>
      </c>
      <c r="F13" s="6" t="s">
        <v>24</v>
      </c>
      <c r="G13" s="3">
        <f>+88.03</f>
        <v>88.03</v>
      </c>
      <c r="H13" s="5">
        <v>58.44</v>
      </c>
      <c r="I13" s="5">
        <v>71.33</v>
      </c>
      <c r="J13" s="5">
        <v>62.68</v>
      </c>
      <c r="K13" s="5">
        <v>71.49</v>
      </c>
      <c r="L13" s="3"/>
    </row>
    <row r="14">
      <c r="A14" s="3"/>
      <c r="B14" s="4" t="s">
        <v>25</v>
      </c>
      <c r="C14" s="5">
        <v>36.0</v>
      </c>
      <c r="D14" s="5" t="s">
        <v>26</v>
      </c>
      <c r="E14" s="5" t="s">
        <v>27</v>
      </c>
      <c r="F14" s="6" t="s">
        <v>28</v>
      </c>
      <c r="G14" s="3"/>
      <c r="H14" s="5">
        <v>54.05</v>
      </c>
      <c r="I14" s="5">
        <v>74.79</v>
      </c>
      <c r="J14" s="3"/>
      <c r="K14" s="3"/>
      <c r="L14" s="3"/>
    </row>
    <row r="15">
      <c r="A15" s="3"/>
      <c r="B15" s="4" t="s">
        <v>25</v>
      </c>
      <c r="C15" s="5">
        <v>7.0</v>
      </c>
      <c r="D15" s="5" t="s">
        <v>29</v>
      </c>
      <c r="E15" s="5" t="s">
        <v>4</v>
      </c>
      <c r="F15" s="6" t="s">
        <v>30</v>
      </c>
      <c r="G15" s="3"/>
      <c r="H15" s="5">
        <v>44.91</v>
      </c>
      <c r="I15" s="3"/>
      <c r="J15" s="3"/>
      <c r="K15" s="3"/>
      <c r="L15" s="3"/>
    </row>
    <row r="16">
      <c r="A16" s="3"/>
      <c r="B16" s="4" t="s">
        <v>25</v>
      </c>
      <c r="C16" s="5">
        <v>37.0</v>
      </c>
      <c r="D16" s="5" t="s">
        <v>31</v>
      </c>
      <c r="E16" s="5" t="s">
        <v>32</v>
      </c>
      <c r="F16" s="6" t="s">
        <v>33</v>
      </c>
      <c r="G16" s="3"/>
      <c r="H16" s="3"/>
      <c r="I16" s="3"/>
      <c r="J16" s="3"/>
      <c r="K16" s="3"/>
      <c r="L16" s="3"/>
    </row>
    <row r="17">
      <c r="A17" s="3"/>
      <c r="B17" s="4" t="s">
        <v>25</v>
      </c>
      <c r="C17" s="5">
        <v>38.0</v>
      </c>
      <c r="D17" s="5" t="s">
        <v>34</v>
      </c>
      <c r="E17" s="5" t="s">
        <v>35</v>
      </c>
      <c r="F17" s="6" t="s">
        <v>33</v>
      </c>
      <c r="G17" s="3"/>
      <c r="H17" s="3"/>
      <c r="I17" s="3"/>
      <c r="J17" s="3"/>
      <c r="K17" s="3"/>
      <c r="L17" s="3"/>
    </row>
    <row r="18">
      <c r="A18" s="8"/>
    </row>
    <row r="19">
      <c r="A19" s="8"/>
    </row>
    <row r="21">
      <c r="A21" s="2" t="s">
        <v>36</v>
      </c>
    </row>
    <row r="22">
      <c r="A22" s="2" t="s">
        <v>37</v>
      </c>
    </row>
    <row r="23">
      <c r="A23" s="3"/>
      <c r="B23" s="4">
        <v>1.0</v>
      </c>
      <c r="C23" s="5">
        <v>24.0</v>
      </c>
      <c r="D23" s="5" t="s">
        <v>38</v>
      </c>
      <c r="E23" s="5" t="s">
        <v>39</v>
      </c>
      <c r="F23" s="6" t="s">
        <v>40</v>
      </c>
      <c r="G23" s="5" t="s">
        <v>6</v>
      </c>
      <c r="H23" s="5">
        <v>49.05</v>
      </c>
      <c r="I23" s="5">
        <v>52.35</v>
      </c>
      <c r="J23" s="5">
        <v>48.85</v>
      </c>
      <c r="K23" s="5">
        <v>52.23</v>
      </c>
      <c r="L23" s="3"/>
    </row>
    <row r="24">
      <c r="A24" s="3"/>
      <c r="B24" s="4">
        <v>2.0</v>
      </c>
      <c r="C24" s="5">
        <v>40.0</v>
      </c>
      <c r="D24" s="5" t="s">
        <v>41</v>
      </c>
      <c r="E24" s="5" t="s">
        <v>18</v>
      </c>
      <c r="F24" s="6" t="s">
        <v>42</v>
      </c>
      <c r="G24" s="3">
        <f>+69.19</f>
        <v>69.19</v>
      </c>
      <c r="H24" s="5">
        <v>58.86</v>
      </c>
      <c r="I24" s="5">
        <v>70.7</v>
      </c>
      <c r="J24" s="5">
        <v>64.97</v>
      </c>
      <c r="K24" s="5">
        <v>77.15</v>
      </c>
      <c r="L24" s="3"/>
    </row>
    <row r="25">
      <c r="A25" s="3"/>
      <c r="B25" s="4">
        <v>3.0</v>
      </c>
      <c r="C25" s="5">
        <v>17.0</v>
      </c>
      <c r="D25" s="5" t="s">
        <v>43</v>
      </c>
      <c r="E25" s="5" t="s">
        <v>21</v>
      </c>
      <c r="F25" s="6" t="s">
        <v>44</v>
      </c>
      <c r="G25" s="3">
        <f>+89.78</f>
        <v>89.78</v>
      </c>
      <c r="H25" s="5">
        <v>60.4</v>
      </c>
      <c r="I25" s="5">
        <v>76.7</v>
      </c>
      <c r="J25" s="5">
        <v>66.21</v>
      </c>
      <c r="K25" s="5">
        <v>88.96</v>
      </c>
      <c r="L25" s="3"/>
    </row>
    <row r="26">
      <c r="A26" s="3"/>
      <c r="B26" s="4" t="s">
        <v>25</v>
      </c>
      <c r="C26" s="5">
        <v>13.0</v>
      </c>
      <c r="D26" s="5" t="s">
        <v>45</v>
      </c>
      <c r="E26" s="5" t="s">
        <v>21</v>
      </c>
      <c r="F26" s="6" t="s">
        <v>46</v>
      </c>
      <c r="G26" s="3"/>
      <c r="H26" s="5">
        <v>72.33</v>
      </c>
      <c r="I26" s="5">
        <v>79.46</v>
      </c>
      <c r="J26" s="3"/>
      <c r="K26" s="3"/>
      <c r="L26" s="3"/>
    </row>
    <row r="28">
      <c r="A28" s="9" t="s">
        <v>36</v>
      </c>
    </row>
    <row r="29">
      <c r="A29" s="2" t="s">
        <v>47</v>
      </c>
    </row>
    <row r="30">
      <c r="A30" s="3"/>
      <c r="B30" s="4">
        <v>1.0</v>
      </c>
      <c r="C30" s="5">
        <v>15.0</v>
      </c>
      <c r="D30" s="5" t="s">
        <v>48</v>
      </c>
      <c r="E30" s="5" t="s">
        <v>49</v>
      </c>
      <c r="F30" s="6" t="s">
        <v>50</v>
      </c>
      <c r="G30" s="5" t="s">
        <v>6</v>
      </c>
      <c r="H30" s="5">
        <v>44.11</v>
      </c>
      <c r="I30" s="5">
        <v>52.3</v>
      </c>
      <c r="J30" s="5">
        <v>47.84</v>
      </c>
      <c r="K30" s="5">
        <v>52.71</v>
      </c>
      <c r="L30" s="3"/>
    </row>
    <row r="31">
      <c r="A31" s="3"/>
      <c r="B31" s="4">
        <v>2.0</v>
      </c>
      <c r="C31" s="5">
        <v>20.0</v>
      </c>
      <c r="D31" s="5" t="s">
        <v>51</v>
      </c>
      <c r="E31" s="5" t="s">
        <v>4</v>
      </c>
      <c r="F31" s="6" t="s">
        <v>52</v>
      </c>
      <c r="G31" s="3">
        <f>+17.68</f>
        <v>17.68</v>
      </c>
      <c r="H31" s="5">
        <v>44.53</v>
      </c>
      <c r="I31" s="5">
        <v>57.14</v>
      </c>
      <c r="J31" s="5">
        <v>46.84</v>
      </c>
      <c r="K31" s="5">
        <v>66.14</v>
      </c>
      <c r="L31" s="3"/>
    </row>
    <row r="32">
      <c r="A32" s="3"/>
      <c r="B32" s="4">
        <v>3.0</v>
      </c>
      <c r="C32" s="5">
        <v>8.0</v>
      </c>
      <c r="D32" s="5" t="s">
        <v>53</v>
      </c>
      <c r="E32" s="5" t="s">
        <v>4</v>
      </c>
      <c r="F32" s="6" t="s">
        <v>54</v>
      </c>
      <c r="G32" s="3">
        <f>+27.4</f>
        <v>27.4</v>
      </c>
      <c r="H32" s="5">
        <v>48.52</v>
      </c>
      <c r="I32" s="5">
        <v>60.31</v>
      </c>
      <c r="J32" s="5">
        <v>52.8</v>
      </c>
      <c r="K32" s="5">
        <v>62.74</v>
      </c>
      <c r="L32" s="3"/>
    </row>
    <row r="33">
      <c r="A33" s="3"/>
      <c r="B33" s="7">
        <v>4.0</v>
      </c>
      <c r="C33" s="5">
        <v>5.0</v>
      </c>
      <c r="D33" s="5" t="s">
        <v>55</v>
      </c>
      <c r="E33" s="5" t="s">
        <v>4</v>
      </c>
      <c r="F33" s="6" t="s">
        <v>56</v>
      </c>
      <c r="G33" s="3">
        <f>+38.46</f>
        <v>38.46</v>
      </c>
      <c r="H33" s="5">
        <v>52.75</v>
      </c>
      <c r="I33" s="5">
        <v>63.15</v>
      </c>
      <c r="J33" s="5">
        <v>58.46</v>
      </c>
      <c r="K33" s="5">
        <v>61.07</v>
      </c>
      <c r="L33" s="3"/>
    </row>
    <row r="34">
      <c r="A34" s="3"/>
      <c r="B34" s="4" t="s">
        <v>25</v>
      </c>
      <c r="C34" s="5">
        <v>11.0</v>
      </c>
      <c r="D34" s="5" t="s">
        <v>57</v>
      </c>
      <c r="E34" s="5" t="s">
        <v>15</v>
      </c>
      <c r="F34" s="6" t="s">
        <v>58</v>
      </c>
      <c r="G34" s="3"/>
      <c r="H34" s="5">
        <v>48.27</v>
      </c>
      <c r="I34" s="5">
        <v>53.72</v>
      </c>
      <c r="J34" s="5">
        <v>50.41</v>
      </c>
      <c r="K34" s="3"/>
      <c r="L34" s="3"/>
    </row>
    <row r="35">
      <c r="A35" s="3"/>
      <c r="B35" s="4" t="s">
        <v>25</v>
      </c>
      <c r="C35" s="5">
        <v>39.0</v>
      </c>
      <c r="D35" s="5" t="s">
        <v>59</v>
      </c>
      <c r="E35" s="3"/>
      <c r="F35" s="6" t="s">
        <v>60</v>
      </c>
      <c r="G35" s="3"/>
      <c r="H35" s="5">
        <v>52.07</v>
      </c>
      <c r="I35" s="5">
        <v>65.16</v>
      </c>
      <c r="J35" s="5">
        <v>56.2</v>
      </c>
      <c r="K35" s="3"/>
      <c r="L35" s="3"/>
    </row>
    <row r="36">
      <c r="A36" s="3"/>
      <c r="B36" s="4" t="s">
        <v>25</v>
      </c>
      <c r="C36" s="5">
        <v>25.0</v>
      </c>
      <c r="D36" s="5" t="s">
        <v>61</v>
      </c>
      <c r="E36" s="5" t="s">
        <v>4</v>
      </c>
      <c r="F36" s="6" t="s">
        <v>62</v>
      </c>
      <c r="G36" s="3"/>
      <c r="H36" s="5">
        <v>44.44</v>
      </c>
      <c r="I36" s="3"/>
      <c r="J36" s="5">
        <v>50.28</v>
      </c>
      <c r="K36" s="3"/>
      <c r="L36" s="3"/>
    </row>
    <row r="37">
      <c r="A37" s="3"/>
      <c r="B37" s="4" t="s">
        <v>25</v>
      </c>
      <c r="C37" s="5">
        <v>34.0</v>
      </c>
      <c r="D37" s="5" t="s">
        <v>63</v>
      </c>
      <c r="E37" s="5" t="s">
        <v>27</v>
      </c>
      <c r="F37" s="6" t="s">
        <v>64</v>
      </c>
      <c r="G37" s="3"/>
      <c r="H37" s="5">
        <v>51.43</v>
      </c>
      <c r="I37" s="5">
        <v>65.37</v>
      </c>
      <c r="J37" s="3"/>
      <c r="K37" s="3"/>
      <c r="L37" s="3"/>
    </row>
    <row r="38">
      <c r="A38" s="3"/>
      <c r="B38" s="4" t="s">
        <v>25</v>
      </c>
      <c r="C38" s="5">
        <v>23.0</v>
      </c>
      <c r="D38" s="5" t="s">
        <v>65</v>
      </c>
      <c r="E38" s="5" t="s">
        <v>4</v>
      </c>
      <c r="F38" s="6" t="s">
        <v>66</v>
      </c>
      <c r="G38" s="3"/>
      <c r="H38" s="5">
        <v>55.1</v>
      </c>
      <c r="I38" s="5">
        <v>63.43</v>
      </c>
      <c r="J38" s="3"/>
      <c r="K38" s="3"/>
      <c r="L38" s="3"/>
    </row>
    <row r="39">
      <c r="A39" s="3"/>
      <c r="B39" s="4" t="s">
        <v>25</v>
      </c>
      <c r="C39" s="5">
        <v>10.0</v>
      </c>
      <c r="D39" s="5" t="s">
        <v>67</v>
      </c>
      <c r="E39" s="5" t="s">
        <v>4</v>
      </c>
      <c r="F39" s="6" t="s">
        <v>68</v>
      </c>
      <c r="G39" s="3"/>
      <c r="H39" s="5">
        <v>54.32</v>
      </c>
      <c r="I39" s="5">
        <v>67.04</v>
      </c>
      <c r="J39" s="3"/>
      <c r="K39" s="3"/>
      <c r="L39" s="3"/>
    </row>
    <row r="40">
      <c r="A40" s="3"/>
      <c r="B40" s="4" t="s">
        <v>25</v>
      </c>
      <c r="C40" s="5">
        <v>31.0</v>
      </c>
      <c r="D40" s="5" t="s">
        <v>69</v>
      </c>
      <c r="E40" s="5" t="s">
        <v>4</v>
      </c>
      <c r="F40" s="6" t="s">
        <v>70</v>
      </c>
      <c r="G40" s="3"/>
      <c r="H40" s="5">
        <v>51.8</v>
      </c>
      <c r="I40" s="3"/>
      <c r="J40" s="3"/>
      <c r="K40" s="3"/>
      <c r="L40" s="3"/>
    </row>
    <row r="43">
      <c r="A43" s="2" t="s">
        <v>71</v>
      </c>
    </row>
    <row r="44">
      <c r="A44" s="2" t="s">
        <v>72</v>
      </c>
    </row>
    <row r="45">
      <c r="A45" s="3"/>
      <c r="B45" s="4">
        <v>1.0</v>
      </c>
      <c r="C45" s="5">
        <v>26.0</v>
      </c>
      <c r="D45" s="5" t="s">
        <v>73</v>
      </c>
      <c r="E45" s="5" t="s">
        <v>4</v>
      </c>
      <c r="F45" s="6" t="s">
        <v>74</v>
      </c>
      <c r="G45" s="5" t="s">
        <v>6</v>
      </c>
      <c r="H45" s="5">
        <v>44.94</v>
      </c>
      <c r="I45" s="5">
        <v>49.13</v>
      </c>
      <c r="J45" s="5">
        <v>45.51</v>
      </c>
      <c r="K45" s="5">
        <v>51.43</v>
      </c>
      <c r="L45" s="3"/>
    </row>
    <row r="46">
      <c r="A46" s="3"/>
      <c r="B46" s="4">
        <v>2.0</v>
      </c>
      <c r="C46" s="5">
        <v>6.0</v>
      </c>
      <c r="D46" s="5" t="s">
        <v>75</v>
      </c>
      <c r="E46" s="5" t="s">
        <v>21</v>
      </c>
      <c r="F46" s="6" t="s">
        <v>76</v>
      </c>
      <c r="G46" s="3">
        <f>+8.96</f>
        <v>8.96</v>
      </c>
      <c r="H46" s="5">
        <v>45.87</v>
      </c>
      <c r="I46" s="5">
        <v>51.68</v>
      </c>
      <c r="J46" s="5">
        <v>46.5</v>
      </c>
      <c r="K46" s="5">
        <v>55.92</v>
      </c>
      <c r="L46" s="3"/>
    </row>
    <row r="47">
      <c r="A47" s="3"/>
      <c r="B47" s="4">
        <v>3.0</v>
      </c>
      <c r="C47" s="5">
        <v>18.0</v>
      </c>
      <c r="D47" s="5" t="s">
        <v>77</v>
      </c>
      <c r="E47" s="5" t="s">
        <v>4</v>
      </c>
      <c r="F47" s="6" t="s">
        <v>78</v>
      </c>
      <c r="G47" s="3">
        <f>+20.5</f>
        <v>20.5</v>
      </c>
      <c r="H47" s="5">
        <v>48.59</v>
      </c>
      <c r="I47" s="5">
        <v>55.16</v>
      </c>
      <c r="J47" s="5">
        <v>50.3</v>
      </c>
      <c r="K47" s="5">
        <v>57.47</v>
      </c>
      <c r="L47" s="3"/>
    </row>
    <row r="48">
      <c r="A48" s="3"/>
      <c r="B48" s="7">
        <v>4.0</v>
      </c>
      <c r="C48" s="5">
        <v>9.0</v>
      </c>
      <c r="D48" s="5" t="s">
        <v>79</v>
      </c>
      <c r="E48" s="5" t="s">
        <v>4</v>
      </c>
      <c r="F48" s="6" t="s">
        <v>80</v>
      </c>
      <c r="G48" s="3">
        <f>+35.91</f>
        <v>35.91</v>
      </c>
      <c r="H48" s="5">
        <v>53.83</v>
      </c>
      <c r="I48" s="5">
        <v>58.27</v>
      </c>
      <c r="J48" s="5">
        <v>53.81</v>
      </c>
      <c r="K48" s="5">
        <v>61.01</v>
      </c>
      <c r="L48" s="3"/>
    </row>
    <row r="49">
      <c r="A49" s="3"/>
      <c r="B49" s="4" t="s">
        <v>25</v>
      </c>
      <c r="C49" s="5">
        <v>16.0</v>
      </c>
      <c r="D49" s="5" t="s">
        <v>81</v>
      </c>
      <c r="E49" s="5" t="s">
        <v>4</v>
      </c>
      <c r="F49" s="6" t="s">
        <v>82</v>
      </c>
      <c r="G49" s="3"/>
      <c r="H49" s="5">
        <v>50.94</v>
      </c>
      <c r="I49" s="5">
        <v>61.03</v>
      </c>
      <c r="J49" s="5">
        <v>54.25</v>
      </c>
      <c r="K49" s="3"/>
      <c r="L49" s="3"/>
    </row>
    <row r="50">
      <c r="A50" s="3"/>
      <c r="B50" s="4" t="s">
        <v>25</v>
      </c>
      <c r="C50" s="5">
        <v>28.0</v>
      </c>
      <c r="D50" s="5" t="s">
        <v>83</v>
      </c>
      <c r="E50" s="5" t="s">
        <v>21</v>
      </c>
      <c r="F50" s="6" t="s">
        <v>84</v>
      </c>
      <c r="G50" s="3"/>
      <c r="H50" s="5">
        <v>53.69</v>
      </c>
      <c r="I50" s="5">
        <v>61.29</v>
      </c>
      <c r="J50" s="3"/>
      <c r="K50" s="3"/>
      <c r="L50" s="3"/>
    </row>
    <row r="51">
      <c r="A51" s="3"/>
      <c r="B51" s="4" t="s">
        <v>25</v>
      </c>
      <c r="C51" s="5">
        <v>32.0</v>
      </c>
      <c r="D51" s="5" t="s">
        <v>85</v>
      </c>
      <c r="E51" s="5" t="s">
        <v>21</v>
      </c>
      <c r="F51" s="6" t="s">
        <v>86</v>
      </c>
      <c r="G51" s="3"/>
      <c r="H51" s="5">
        <v>55.76</v>
      </c>
      <c r="I51" s="5">
        <v>63.42</v>
      </c>
      <c r="J51" s="3"/>
      <c r="K51" s="3"/>
      <c r="L51" s="3"/>
    </row>
    <row r="52">
      <c r="A52" s="3"/>
      <c r="B52" s="4" t="s">
        <v>25</v>
      </c>
      <c r="C52" s="5">
        <v>27.0</v>
      </c>
      <c r="D52" s="5" t="s">
        <v>87</v>
      </c>
      <c r="E52" s="5" t="s">
        <v>21</v>
      </c>
      <c r="F52" s="6" t="s">
        <v>88</v>
      </c>
      <c r="G52" s="3"/>
      <c r="H52" s="5">
        <v>56.33</v>
      </c>
      <c r="I52" s="5">
        <v>64.13</v>
      </c>
      <c r="J52" s="3"/>
      <c r="K52" s="3"/>
      <c r="L52" s="3"/>
    </row>
    <row r="53">
      <c r="A53" s="3"/>
      <c r="B53" s="4" t="s">
        <v>25</v>
      </c>
      <c r="C53" s="5">
        <v>29.0</v>
      </c>
      <c r="D53" s="5" t="s">
        <v>89</v>
      </c>
      <c r="E53" s="5" t="s">
        <v>21</v>
      </c>
      <c r="F53" s="6" t="s">
        <v>90</v>
      </c>
      <c r="G53" s="3"/>
      <c r="H53" s="5">
        <v>58.77</v>
      </c>
      <c r="I53" s="5">
        <v>68.46</v>
      </c>
      <c r="J53" s="3"/>
      <c r="K53" s="3"/>
      <c r="L53" s="3"/>
    </row>
    <row r="54">
      <c r="A54" s="3"/>
      <c r="B54" s="4" t="s">
        <v>25</v>
      </c>
      <c r="C54" s="5">
        <v>4.0</v>
      </c>
      <c r="D54" s="5" t="s">
        <v>91</v>
      </c>
      <c r="E54" s="5" t="s">
        <v>4</v>
      </c>
      <c r="F54" s="6" t="s">
        <v>92</v>
      </c>
      <c r="G54" s="3"/>
      <c r="H54" s="5">
        <v>60.37</v>
      </c>
      <c r="I54" s="5">
        <v>70.38</v>
      </c>
      <c r="J54" s="3"/>
      <c r="K54" s="3"/>
      <c r="L54" s="3"/>
    </row>
    <row r="55">
      <c r="A55" s="3"/>
      <c r="B55" s="4" t="s">
        <v>25</v>
      </c>
      <c r="C55" s="5">
        <v>30.0</v>
      </c>
      <c r="D55" s="5" t="s">
        <v>93</v>
      </c>
      <c r="E55" s="5" t="s">
        <v>21</v>
      </c>
      <c r="F55" s="6" t="s">
        <v>94</v>
      </c>
      <c r="G55" s="3"/>
      <c r="H55" s="5">
        <v>60.65</v>
      </c>
      <c r="I55" s="5">
        <v>71.03</v>
      </c>
      <c r="J55" s="3"/>
      <c r="K55" s="3"/>
      <c r="L55" s="3"/>
    </row>
    <row r="56">
      <c r="A56" s="3"/>
      <c r="B56" s="4" t="s">
        <v>25</v>
      </c>
      <c r="C56" s="5">
        <v>35.0</v>
      </c>
      <c r="D56" s="5" t="s">
        <v>95</v>
      </c>
      <c r="E56" s="5" t="s">
        <v>21</v>
      </c>
      <c r="F56" s="6" t="s">
        <v>96</v>
      </c>
      <c r="G56" s="3"/>
      <c r="H56" s="5">
        <v>61.12</v>
      </c>
      <c r="I56" s="5">
        <v>73.48</v>
      </c>
      <c r="J56" s="3"/>
      <c r="K56" s="3"/>
    </row>
  </sheetData>
  <mergeCells count="8">
    <mergeCell ref="A4:M4"/>
    <mergeCell ref="A5:M5"/>
    <mergeCell ref="A18:L18"/>
    <mergeCell ref="A21:M21"/>
    <mergeCell ref="A22:M22"/>
    <mergeCell ref="A29:M29"/>
    <mergeCell ref="A43:M43"/>
    <mergeCell ref="A44:M44"/>
  </mergeCells>
  <drawing r:id="rId1"/>
</worksheet>
</file>