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jfemailde.sharepoint.com/sites/salto-Team/Dokumente/ETS/TCA-NET/TCA NET WG/BM related/For BM April 2023/"/>
    </mc:Choice>
  </mc:AlternateContent>
  <xr:revisionPtr revIDLastSave="60" documentId="8_{05E5E5FA-3D0E-4ECF-BE43-D2E86E401307}" xr6:coauthVersionLast="47" xr6:coauthVersionMax="47" xr10:uidLastSave="{1B18CF21-5592-45FB-84E8-C9B613972243}"/>
  <bookViews>
    <workbookView xWindow="28680" yWindow="-120" windowWidth="28110" windowHeight="16440" tabRatio="728" xr2:uid="{00000000-000D-0000-FFFF-FFFF00000000}"/>
  </bookViews>
  <sheets>
    <sheet name="General overview" sheetId="5" r:id="rId1"/>
    <sheet name="2 residential meetings" sheetId="1" r:id="rId2"/>
    <sheet name="1 residential &amp;1 online meeting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" l="1"/>
  <c r="B13" i="5"/>
  <c r="B23" i="2" l="1"/>
  <c r="B23" i="1"/>
  <c r="B32" i="1" s="1"/>
  <c r="B13" i="2"/>
  <c r="B7" i="2"/>
  <c r="B7" i="1"/>
  <c r="B28" i="2" l="1"/>
  <c r="B30" i="2" s="1"/>
  <c r="B30" i="1"/>
  <c r="B13" i="1"/>
</calcChain>
</file>

<file path=xl/sharedStrings.xml><?xml version="1.0" encoding="utf-8"?>
<sst xmlns="http://schemas.openxmlformats.org/spreadsheetml/2006/main" count="95" uniqueCount="49">
  <si>
    <t>Comments</t>
  </si>
  <si>
    <t>TOTAL</t>
  </si>
  <si>
    <t>TOTAL EXPENDITURES</t>
  </si>
  <si>
    <t>Budget TCANET 2023 - 2 residential meetings</t>
  </si>
  <si>
    <t>VAT 19% on fees</t>
  </si>
  <si>
    <t>Venue (board and loging and meeting rooms)</t>
  </si>
  <si>
    <t>Travel costs facilitators</t>
  </si>
  <si>
    <t>Estimation</t>
  </si>
  <si>
    <t>Facilitators (fes for the whole year)</t>
  </si>
  <si>
    <t>Travel costs TCA/NET WG and TCA/NET officers/SALTOs-related officers</t>
  </si>
  <si>
    <t xml:space="preserve">Travel costs TCA/NET WG </t>
  </si>
  <si>
    <t>Residential meeting September (CZ Republic)</t>
  </si>
  <si>
    <t>Residential meeting March 2023, Berlin (confirmed)</t>
  </si>
  <si>
    <t>TCA/NET WG meetings (2x year)</t>
  </si>
  <si>
    <t>Covered by NAs of the WG members / SALTO T&amp;C</t>
  </si>
  <si>
    <t>Travel costs facilitators (1 x  prep meeting, attached to a WG meeting - 2nd one online)</t>
  </si>
  <si>
    <t>Hotel</t>
  </si>
  <si>
    <t>Meeting place</t>
  </si>
  <si>
    <t>Laimonas Ragauskas - 18 days x 330 Euros</t>
  </si>
  <si>
    <t>Federica Demicheli - 18 days x 330 Euros</t>
  </si>
  <si>
    <t>Budget TCANET 2023 - 1 residential meeting and 1 online</t>
  </si>
  <si>
    <t>Online meeting September</t>
  </si>
  <si>
    <t>Material</t>
  </si>
  <si>
    <t>Input (TBC)</t>
  </si>
  <si>
    <t>TCA/NET meetings - two residential</t>
  </si>
  <si>
    <t>Estimated incomes</t>
  </si>
  <si>
    <t xml:space="preserve">Estimated expenditures </t>
  </si>
  <si>
    <t>Total 2 residential</t>
  </si>
  <si>
    <t>Total one residential and one online</t>
  </si>
  <si>
    <t>TCA/NET meetings - one residential and one online</t>
  </si>
  <si>
    <t>TCA/NET</t>
  </si>
  <si>
    <t>2 x 6000€/meetings x Venue (board and lodging and meeting rooms)</t>
  </si>
  <si>
    <t>Already fixed but can vary in case of need for a couple of extra days</t>
  </si>
  <si>
    <t>Paid in Germany</t>
  </si>
  <si>
    <t>Covered by Nas/SALTOs</t>
  </si>
  <si>
    <t>Covered by NAs/SALTOs</t>
  </si>
  <si>
    <t>TCA/NET meetings - facilitators fees + VAT</t>
  </si>
  <si>
    <t>TCA/NET WG  2 meetings (incl. One with facilitators)</t>
  </si>
  <si>
    <r>
      <rPr>
        <b/>
        <sz val="11"/>
        <color rgb="FFC00000"/>
        <rFont val="Calibri"/>
        <family val="2"/>
        <scheme val="minor"/>
      </rPr>
      <t>Proposal TCA/NET WG:</t>
    </r>
    <r>
      <rPr>
        <sz val="11"/>
        <color rgb="FFC00000"/>
        <rFont val="Calibri"/>
        <family val="2"/>
        <scheme val="minor"/>
      </rPr>
      <t xml:space="preserve"> non-fixed costs (e.g. TCA/NET meetings costs) are to be split per participant. Fixed costs: proposal to share based on the management fee. Fixed costs mean: TCA/NET WG meetings + the yearly fees of the facilitators</t>
    </r>
  </si>
  <si>
    <t>Costs Valentum procurement and communication venue</t>
  </si>
  <si>
    <t>Insurance</t>
  </si>
  <si>
    <t>Note: 2 meetings of 2 or 3  days per year, with 10 persons</t>
  </si>
  <si>
    <t>Material and Insurance</t>
  </si>
  <si>
    <t>GENERAL OVERVIEW COSTS TCA/NET FOR 2023</t>
  </si>
  <si>
    <t>Update 17.043.2023</t>
  </si>
  <si>
    <t>Based on final invoice</t>
  </si>
  <si>
    <t>Estimation (invoices still to receive)</t>
  </si>
  <si>
    <t>Update 17.04.2023</t>
  </si>
  <si>
    <t>The estimation is for about 75 persons, but we can also imagine having a smaller number of colleagues in that meeting (e.g. Max 1 per 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</si>
</sst>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5" borderId="0" xfId="0" applyFill="1"/>
    <xf numFmtId="4" fontId="0" fillId="0" borderId="0" xfId="0" applyNumberFormat="1"/>
    <xf numFmtId="4" fontId="2" fillId="0" borderId="0" xfId="0" applyNumberFormat="1" applyFont="1"/>
    <xf numFmtId="0" fontId="0" fillId="0" borderId="0" xfId="0" applyAlignment="1">
      <alignment horizontal="center"/>
    </xf>
    <xf numFmtId="4" fontId="0" fillId="5" borderId="2" xfId="0" applyNumberFormat="1" applyFill="1" applyBorder="1"/>
    <xf numFmtId="0" fontId="0" fillId="5" borderId="2" xfId="0" applyFill="1" applyBorder="1" applyAlignment="1">
      <alignment horizontal="center"/>
    </xf>
    <xf numFmtId="4" fontId="0" fillId="0" borderId="2" xfId="0" applyNumberFormat="1" applyBorder="1"/>
    <xf numFmtId="0" fontId="0" fillId="0" borderId="2" xfId="0" applyBorder="1" applyAlignment="1">
      <alignment horizontal="center"/>
    </xf>
    <xf numFmtId="4" fontId="2" fillId="0" borderId="2" xfId="0" applyNumberFormat="1" applyFon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5" borderId="2" xfId="0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5" borderId="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4" fontId="2" fillId="5" borderId="0" xfId="0" applyNumberFormat="1" applyFont="1" applyFill="1"/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6" borderId="0" xfId="0" applyFont="1" applyFill="1" applyAlignment="1">
      <alignment horizontal="center" vertical="center"/>
    </xf>
    <xf numFmtId="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4" fontId="4" fillId="7" borderId="2" xfId="0" applyNumberFormat="1" applyFont="1" applyFill="1" applyBorder="1"/>
    <xf numFmtId="0" fontId="4" fillId="7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wrapText="1"/>
    </xf>
    <xf numFmtId="0" fontId="2" fillId="7" borderId="2" xfId="0" applyFont="1" applyFill="1" applyBorder="1" applyAlignment="1">
      <alignment wrapText="1"/>
    </xf>
    <xf numFmtId="4" fontId="2" fillId="7" borderId="2" xfId="0" applyNumberFormat="1" applyFont="1" applyFill="1" applyBorder="1"/>
    <xf numFmtId="0" fontId="0" fillId="7" borderId="2" xfId="0" applyFill="1" applyBorder="1" applyAlignment="1">
      <alignment horizontal="center"/>
    </xf>
    <xf numFmtId="0" fontId="2" fillId="7" borderId="1" xfId="0" applyFont="1" applyFill="1" applyBorder="1" applyAlignment="1">
      <alignment wrapText="1"/>
    </xf>
    <xf numFmtId="0" fontId="2" fillId="5" borderId="3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4" fontId="2" fillId="0" borderId="3" xfId="0" applyNumberFormat="1" applyFont="1" applyBorder="1"/>
    <xf numFmtId="0" fontId="0" fillId="0" borderId="3" xfId="0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4" fontId="0" fillId="5" borderId="2" xfId="0" applyNumberFormat="1" applyFill="1" applyBorder="1" applyAlignment="1">
      <alignment wrapText="1"/>
    </xf>
    <xf numFmtId="0" fontId="0" fillId="5" borderId="0" xfId="0" applyFill="1" applyAlignment="1">
      <alignment wrapText="1"/>
    </xf>
    <xf numFmtId="4" fontId="2" fillId="7" borderId="2" xfId="0" applyNumberFormat="1" applyFont="1" applyFill="1" applyBorder="1" applyAlignment="1">
      <alignment wrapText="1"/>
    </xf>
    <xf numFmtId="0" fontId="0" fillId="7" borderId="2" xfId="0" applyFill="1" applyBorder="1" applyAlignment="1">
      <alignment horizontal="center" wrapText="1"/>
    </xf>
    <xf numFmtId="4" fontId="2" fillId="5" borderId="0" xfId="0" applyNumberFormat="1" applyFont="1" applyFill="1" applyAlignment="1">
      <alignment wrapText="1"/>
    </xf>
    <xf numFmtId="0" fontId="0" fillId="5" borderId="0" xfId="0" applyFill="1" applyAlignment="1">
      <alignment horizontal="center" wrapText="1"/>
    </xf>
    <xf numFmtId="4" fontId="0" fillId="0" borderId="2" xfId="0" applyNumberForma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4" fontId="2" fillId="0" borderId="0" xfId="0" applyNumberFormat="1" applyFont="1" applyAlignment="1">
      <alignment wrapText="1"/>
    </xf>
    <xf numFmtId="4" fontId="2" fillId="5" borderId="3" xfId="0" applyNumberFormat="1" applyFont="1" applyFill="1" applyBorder="1" applyAlignment="1">
      <alignment wrapText="1"/>
    </xf>
    <xf numFmtId="0" fontId="0" fillId="5" borderId="3" xfId="0" applyFill="1" applyBorder="1" applyAlignment="1">
      <alignment horizontal="center" wrapText="1"/>
    </xf>
    <xf numFmtId="4" fontId="4" fillId="7" borderId="2" xfId="0" applyNumberFormat="1" applyFont="1" applyFill="1" applyBorder="1" applyAlignment="1">
      <alignment wrapText="1"/>
    </xf>
    <xf numFmtId="0" fontId="4" fillId="7" borderId="2" xfId="0" applyFont="1" applyFill="1" applyBorder="1" applyAlignment="1">
      <alignment horizontal="center" wrapText="1"/>
    </xf>
    <xf numFmtId="4" fontId="2" fillId="5" borderId="2" xfId="0" applyNumberFormat="1" applyFont="1" applyFill="1" applyBorder="1" applyAlignment="1">
      <alignment wrapText="1"/>
    </xf>
    <xf numFmtId="0" fontId="2" fillId="5" borderId="2" xfId="0" applyFont="1" applyFill="1" applyBorder="1" applyAlignment="1">
      <alignment horizontal="center" wrapText="1"/>
    </xf>
    <xf numFmtId="0" fontId="0" fillId="10" borderId="0" xfId="0" applyFill="1" applyAlignment="1">
      <alignment wrapText="1"/>
    </xf>
    <xf numFmtId="0" fontId="1" fillId="6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4" fontId="1" fillId="4" borderId="0" xfId="0" applyNumberFormat="1" applyFont="1" applyFill="1" applyAlignment="1">
      <alignment horizontal="center" vertical="center" wrapText="1"/>
    </xf>
    <xf numFmtId="0" fontId="6" fillId="10" borderId="0" xfId="0" applyFont="1" applyFill="1" applyAlignment="1">
      <alignment vertical="center"/>
    </xf>
    <xf numFmtId="4" fontId="6" fillId="10" borderId="0" xfId="0" applyNumberFormat="1" applyFont="1" applyFill="1" applyAlignment="1">
      <alignment vertical="center"/>
    </xf>
    <xf numFmtId="0" fontId="0" fillId="10" borderId="0" xfId="0" applyFill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3" borderId="0" xfId="0" applyFont="1" applyFill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8" fillId="8" borderId="2" xfId="0" applyFont="1" applyFill="1" applyBorder="1" applyAlignment="1">
      <alignment vertical="center"/>
    </xf>
    <xf numFmtId="4" fontId="8" fillId="8" borderId="2" xfId="0" applyNumberFormat="1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4" fontId="8" fillId="9" borderId="2" xfId="0" applyNumberFormat="1" applyFont="1" applyFill="1" applyBorder="1" applyAlignment="1">
      <alignment vertical="center"/>
    </xf>
    <xf numFmtId="0" fontId="5" fillId="9" borderId="2" xfId="0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3" xfId="0" applyFont="1" applyFill="1" applyBorder="1"/>
    <xf numFmtId="0" fontId="9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FF9900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9CF00-8A96-4E29-A8C9-407629023DD8}">
  <dimension ref="A1:D14"/>
  <sheetViews>
    <sheetView tabSelected="1" workbookViewId="0">
      <selection activeCell="D5" sqref="D5:D14"/>
    </sheetView>
  </sheetViews>
  <sheetFormatPr defaultRowHeight="15" x14ac:dyDescent="0.25"/>
  <cols>
    <col min="1" max="1" width="42.5703125" customWidth="1"/>
    <col min="2" max="2" width="22.85546875" style="2" customWidth="1"/>
    <col min="3" max="3" width="20.85546875" customWidth="1"/>
    <col min="4" max="4" width="39.140625" style="13" customWidth="1"/>
    <col min="5" max="5" width="10.140625" bestFit="1" customWidth="1"/>
  </cols>
  <sheetData>
    <row r="1" spans="1:4" ht="17.25" x14ac:dyDescent="0.25">
      <c r="A1" s="58" t="s">
        <v>43</v>
      </c>
      <c r="B1" s="59"/>
      <c r="C1" s="60"/>
      <c r="D1" s="52"/>
    </row>
    <row r="2" spans="1:4" x14ac:dyDescent="0.25">
      <c r="A2" s="61"/>
      <c r="B2" s="62"/>
      <c r="C2" s="61"/>
    </row>
    <row r="3" spans="1:4" x14ac:dyDescent="0.25">
      <c r="A3" s="63" t="s">
        <v>30</v>
      </c>
      <c r="B3" s="64" t="s">
        <v>26</v>
      </c>
      <c r="C3" s="65" t="s">
        <v>25</v>
      </c>
      <c r="D3" s="36" t="s">
        <v>0</v>
      </c>
    </row>
    <row r="4" spans="1:4" x14ac:dyDescent="0.25">
      <c r="A4" s="61"/>
      <c r="B4" s="66"/>
      <c r="C4" s="67"/>
      <c r="D4" s="11"/>
    </row>
    <row r="5" spans="1:4" ht="21" customHeight="1" x14ac:dyDescent="0.25">
      <c r="A5" s="68" t="s">
        <v>24</v>
      </c>
      <c r="B5" s="69">
        <v>101629.4</v>
      </c>
      <c r="C5" s="70"/>
      <c r="D5" s="77" t="s">
        <v>38</v>
      </c>
    </row>
    <row r="6" spans="1:4" x14ac:dyDescent="0.25">
      <c r="A6" s="68"/>
      <c r="B6" s="69"/>
      <c r="C6" s="68"/>
      <c r="D6" s="78"/>
    </row>
    <row r="7" spans="1:4" ht="30" x14ac:dyDescent="0.25">
      <c r="A7" s="70" t="s">
        <v>29</v>
      </c>
      <c r="B7" s="69">
        <v>57779.44</v>
      </c>
      <c r="C7" s="68"/>
      <c r="D7" s="78"/>
    </row>
    <row r="8" spans="1:4" x14ac:dyDescent="0.25">
      <c r="A8" s="68"/>
      <c r="B8" s="69"/>
      <c r="C8" s="68"/>
      <c r="D8" s="78"/>
    </row>
    <row r="9" spans="1:4" ht="30" x14ac:dyDescent="0.25">
      <c r="A9" s="70" t="s">
        <v>37</v>
      </c>
      <c r="B9" s="69">
        <v>12800</v>
      </c>
      <c r="C9" s="68"/>
      <c r="D9" s="78"/>
    </row>
    <row r="10" spans="1:4" x14ac:dyDescent="0.25">
      <c r="A10" s="68"/>
      <c r="B10" s="69"/>
      <c r="C10" s="68"/>
      <c r="D10" s="78"/>
    </row>
    <row r="11" spans="1:4" x14ac:dyDescent="0.25">
      <c r="A11" s="70" t="s">
        <v>36</v>
      </c>
      <c r="B11" s="69">
        <v>14137.2</v>
      </c>
      <c r="C11" s="68"/>
      <c r="D11" s="78"/>
    </row>
    <row r="12" spans="1:4" x14ac:dyDescent="0.25">
      <c r="A12" s="68"/>
      <c r="B12" s="69"/>
      <c r="C12" s="68"/>
      <c r="D12" s="78"/>
    </row>
    <row r="13" spans="1:4" ht="18.75" x14ac:dyDescent="0.25">
      <c r="A13" s="71" t="s">
        <v>27</v>
      </c>
      <c r="B13" s="72">
        <f>SUM(B5,B9,B11)</f>
        <v>128566.59999999999</v>
      </c>
      <c r="C13" s="73"/>
      <c r="D13" s="78"/>
    </row>
    <row r="14" spans="1:4" ht="18.75" x14ac:dyDescent="0.25">
      <c r="A14" s="74" t="s">
        <v>28</v>
      </c>
      <c r="B14" s="75">
        <f>SUM(B7,B9,B11)</f>
        <v>84716.64</v>
      </c>
      <c r="C14" s="76"/>
      <c r="D14" s="79"/>
    </row>
  </sheetData>
  <mergeCells count="1">
    <mergeCell ref="D5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workbookViewId="0">
      <selection activeCell="F24" sqref="F24"/>
    </sheetView>
  </sheetViews>
  <sheetFormatPr defaultColWidth="8.85546875" defaultRowHeight="15" x14ac:dyDescent="0.25"/>
  <cols>
    <col min="1" max="1" width="43" style="13" customWidth="1"/>
    <col min="2" max="2" width="17.5703125" style="23" customWidth="1"/>
    <col min="3" max="3" width="36.42578125" style="24" customWidth="1"/>
    <col min="4" max="6" width="10" style="13" bestFit="1" customWidth="1"/>
    <col min="7" max="16384" width="8.85546875" style="13"/>
  </cols>
  <sheetData>
    <row r="1" spans="1:6" ht="30" x14ac:dyDescent="0.25">
      <c r="A1" s="54" t="s">
        <v>3</v>
      </c>
      <c r="B1" s="57" t="s">
        <v>47</v>
      </c>
      <c r="C1" s="53" t="s">
        <v>0</v>
      </c>
    </row>
    <row r="3" spans="1:6" x14ac:dyDescent="0.25">
      <c r="A3" s="80" t="s">
        <v>8</v>
      </c>
      <c r="B3" s="80"/>
      <c r="C3" s="80"/>
    </row>
    <row r="4" spans="1:6" s="38" customFormat="1" ht="30" x14ac:dyDescent="0.25">
      <c r="A4" s="12" t="s">
        <v>18</v>
      </c>
      <c r="B4" s="37">
        <v>5940</v>
      </c>
      <c r="C4" s="20" t="s">
        <v>32</v>
      </c>
    </row>
    <row r="5" spans="1:6" s="38" customFormat="1" ht="30" x14ac:dyDescent="0.25">
      <c r="A5" s="12" t="s">
        <v>19</v>
      </c>
      <c r="B5" s="37">
        <v>5940</v>
      </c>
      <c r="C5" s="20" t="s">
        <v>32</v>
      </c>
    </row>
    <row r="6" spans="1:6" s="38" customFormat="1" x14ac:dyDescent="0.25">
      <c r="A6" s="12" t="s">
        <v>4</v>
      </c>
      <c r="B6" s="37">
        <v>2257.1999999999998</v>
      </c>
      <c r="C6" s="20" t="s">
        <v>33</v>
      </c>
    </row>
    <row r="7" spans="1:6" s="38" customFormat="1" x14ac:dyDescent="0.25">
      <c r="A7" s="28" t="s">
        <v>1</v>
      </c>
      <c r="B7" s="39">
        <f>SUM(B4:B6)</f>
        <v>14137.2</v>
      </c>
      <c r="C7" s="40"/>
    </row>
    <row r="8" spans="1:6" s="38" customFormat="1" x14ac:dyDescent="0.25">
      <c r="A8" s="17"/>
      <c r="B8" s="41"/>
      <c r="C8" s="42"/>
    </row>
    <row r="9" spans="1:6" ht="15" customHeight="1" x14ac:dyDescent="0.25">
      <c r="A9" s="80" t="s">
        <v>13</v>
      </c>
      <c r="B9" s="80"/>
      <c r="C9" s="80"/>
    </row>
    <row r="10" spans="1:6" ht="30" customHeight="1" x14ac:dyDescent="0.25">
      <c r="A10" s="11" t="s">
        <v>31</v>
      </c>
      <c r="B10" s="43">
        <v>12000</v>
      </c>
      <c r="C10" s="21" t="s">
        <v>41</v>
      </c>
    </row>
    <row r="11" spans="1:6" ht="32.25" customHeight="1" x14ac:dyDescent="0.25">
      <c r="A11" s="11" t="s">
        <v>15</v>
      </c>
      <c r="B11" s="43">
        <v>800</v>
      </c>
      <c r="C11" s="21" t="s">
        <v>7</v>
      </c>
      <c r="E11" s="23"/>
    </row>
    <row r="12" spans="1:6" ht="35.25" customHeight="1" x14ac:dyDescent="0.25">
      <c r="A12" s="10" t="s">
        <v>10</v>
      </c>
      <c r="B12" s="43">
        <v>0</v>
      </c>
      <c r="C12" s="21" t="s">
        <v>14</v>
      </c>
      <c r="F12" s="23"/>
    </row>
    <row r="13" spans="1:6" x14ac:dyDescent="0.25">
      <c r="A13" s="31" t="s">
        <v>1</v>
      </c>
      <c r="B13" s="39">
        <f>SUM(B10:B12)</f>
        <v>12800</v>
      </c>
      <c r="C13" s="40"/>
    </row>
    <row r="14" spans="1:6" x14ac:dyDescent="0.25">
      <c r="A14" s="15"/>
      <c r="B14" s="45"/>
    </row>
    <row r="15" spans="1:6" x14ac:dyDescent="0.25">
      <c r="A15" s="80" t="s">
        <v>12</v>
      </c>
      <c r="B15" s="80"/>
      <c r="C15" s="80"/>
      <c r="E15" s="23"/>
    </row>
    <row r="16" spans="1:6" x14ac:dyDescent="0.25">
      <c r="A16" s="11" t="s">
        <v>16</v>
      </c>
      <c r="B16" s="43">
        <v>25800.3</v>
      </c>
      <c r="C16" s="21" t="s">
        <v>45</v>
      </c>
      <c r="F16" s="23"/>
    </row>
    <row r="17" spans="1:5" x14ac:dyDescent="0.25">
      <c r="A17" s="11" t="s">
        <v>17</v>
      </c>
      <c r="B17" s="43">
        <v>24147.41</v>
      </c>
      <c r="C17" s="21" t="s">
        <v>45</v>
      </c>
    </row>
    <row r="18" spans="1:5" x14ac:dyDescent="0.25">
      <c r="A18" s="11" t="s">
        <v>6</v>
      </c>
      <c r="B18" s="43">
        <v>800</v>
      </c>
      <c r="C18" s="21" t="s">
        <v>46</v>
      </c>
    </row>
    <row r="19" spans="1:5" ht="32.25" customHeight="1" x14ac:dyDescent="0.25">
      <c r="A19" s="10" t="s">
        <v>9</v>
      </c>
      <c r="B19" s="43">
        <v>0</v>
      </c>
      <c r="C19" s="21" t="s">
        <v>35</v>
      </c>
    </row>
    <row r="20" spans="1:5" ht="19.149999999999999" customHeight="1" x14ac:dyDescent="0.25">
      <c r="A20" s="10" t="s">
        <v>40</v>
      </c>
      <c r="B20" s="43">
        <v>128.5</v>
      </c>
      <c r="C20" s="21"/>
    </row>
    <row r="21" spans="1:5" ht="19.149999999999999" customHeight="1" x14ac:dyDescent="0.25">
      <c r="A21" s="10" t="s">
        <v>22</v>
      </c>
      <c r="B21" s="43">
        <v>258</v>
      </c>
      <c r="C21" s="21"/>
    </row>
    <row r="22" spans="1:5" ht="32.25" customHeight="1" x14ac:dyDescent="0.25">
      <c r="A22" s="10" t="s">
        <v>39</v>
      </c>
      <c r="B22" s="43">
        <v>4495.2299999999996</v>
      </c>
      <c r="C22" s="21" t="s">
        <v>45</v>
      </c>
    </row>
    <row r="23" spans="1:5" ht="18.600000000000001" customHeight="1" x14ac:dyDescent="0.25">
      <c r="A23" s="31" t="s">
        <v>1</v>
      </c>
      <c r="B23" s="39">
        <f>SUM(B16:B22)</f>
        <v>55629.440000000002</v>
      </c>
      <c r="C23" s="40"/>
      <c r="D23" s="23"/>
      <c r="E23" s="23"/>
    </row>
    <row r="24" spans="1:5" s="38" customFormat="1" ht="15.75" customHeight="1" x14ac:dyDescent="0.25">
      <c r="A24" s="32"/>
      <c r="B24" s="46"/>
      <c r="C24" s="47"/>
    </row>
    <row r="25" spans="1:5" ht="17.25" customHeight="1" x14ac:dyDescent="0.25">
      <c r="A25" s="80" t="s">
        <v>11</v>
      </c>
      <c r="B25" s="80"/>
      <c r="C25" s="80"/>
    </row>
    <row r="26" spans="1:5" ht="63.75" customHeight="1" x14ac:dyDescent="0.25">
      <c r="A26" s="11" t="s">
        <v>5</v>
      </c>
      <c r="B26" s="43">
        <v>45000</v>
      </c>
      <c r="C26" s="82" t="s">
        <v>48</v>
      </c>
    </row>
    <row r="27" spans="1:5" x14ac:dyDescent="0.25">
      <c r="A27" s="11" t="s">
        <v>6</v>
      </c>
      <c r="B27" s="43">
        <v>800</v>
      </c>
      <c r="C27" s="21" t="s">
        <v>7</v>
      </c>
    </row>
    <row r="28" spans="1:5" x14ac:dyDescent="0.25">
      <c r="A28" s="10" t="s">
        <v>42</v>
      </c>
      <c r="B28" s="43">
        <v>200</v>
      </c>
      <c r="C28" s="21" t="s">
        <v>7</v>
      </c>
    </row>
    <row r="29" spans="1:5" ht="34.5" customHeight="1" x14ac:dyDescent="0.25">
      <c r="A29" s="10" t="s">
        <v>9</v>
      </c>
      <c r="B29" s="43">
        <v>0</v>
      </c>
      <c r="C29" s="21" t="s">
        <v>34</v>
      </c>
    </row>
    <row r="30" spans="1:5" x14ac:dyDescent="0.25">
      <c r="A30" s="31" t="s">
        <v>1</v>
      </c>
      <c r="B30" s="39">
        <f>SUM(B26:B29)</f>
        <v>46000</v>
      </c>
      <c r="C30" s="40"/>
    </row>
    <row r="31" spans="1:5" x14ac:dyDescent="0.25">
      <c r="A31" s="14"/>
      <c r="B31" s="44"/>
      <c r="C31" s="21"/>
    </row>
    <row r="32" spans="1:5" ht="15" customHeight="1" x14ac:dyDescent="0.25">
      <c r="A32" s="27" t="s">
        <v>2</v>
      </c>
      <c r="B32" s="48">
        <f>SUM(B30+B23+B13+B7)</f>
        <v>128566.64</v>
      </c>
      <c r="C32" s="49"/>
    </row>
    <row r="33" spans="1:3" s="38" customFormat="1" x14ac:dyDescent="0.25">
      <c r="A33" s="16"/>
      <c r="B33" s="50"/>
      <c r="C33" s="51"/>
    </row>
  </sheetData>
  <mergeCells count="4">
    <mergeCell ref="A3:C3"/>
    <mergeCell ref="A15:C15"/>
    <mergeCell ref="A9:C9"/>
    <mergeCell ref="A25:C25"/>
  </mergeCells>
  <pageMargins left="3.937007874015748E-2" right="3.937007874015748E-2" top="0.1574803149606299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E978F-4F15-4D62-99F4-925D04A0720E}">
  <dimension ref="A1:H31"/>
  <sheetViews>
    <sheetView workbookViewId="0">
      <selection activeCell="C17" sqref="C17"/>
    </sheetView>
  </sheetViews>
  <sheetFormatPr defaultRowHeight="15" x14ac:dyDescent="0.25"/>
  <cols>
    <col min="1" max="1" width="43" style="13" customWidth="1"/>
    <col min="2" max="2" width="18.85546875" style="2" customWidth="1"/>
    <col min="3" max="3" width="36.42578125" style="4" customWidth="1"/>
  </cols>
  <sheetData>
    <row r="1" spans="1:7" ht="30" x14ac:dyDescent="0.25">
      <c r="A1" s="54" t="s">
        <v>20</v>
      </c>
      <c r="B1" s="55" t="s">
        <v>44</v>
      </c>
      <c r="C1" s="22" t="s">
        <v>0</v>
      </c>
    </row>
    <row r="3" spans="1:7" x14ac:dyDescent="0.25">
      <c r="A3" s="81" t="s">
        <v>8</v>
      </c>
      <c r="B3" s="81"/>
      <c r="C3" s="81"/>
    </row>
    <row r="4" spans="1:7" s="1" customFormat="1" ht="30" x14ac:dyDescent="0.25">
      <c r="A4" s="12" t="s">
        <v>18</v>
      </c>
      <c r="B4" s="5">
        <v>5940</v>
      </c>
      <c r="C4" s="20" t="s">
        <v>32</v>
      </c>
    </row>
    <row r="5" spans="1:7" s="1" customFormat="1" ht="30" x14ac:dyDescent="0.25">
      <c r="A5" s="12" t="s">
        <v>19</v>
      </c>
      <c r="B5" s="5">
        <v>5940</v>
      </c>
      <c r="C5" s="20" t="s">
        <v>32</v>
      </c>
      <c r="G5" s="56"/>
    </row>
    <row r="6" spans="1:7" s="1" customFormat="1" x14ac:dyDescent="0.25">
      <c r="A6" s="12" t="s">
        <v>4</v>
      </c>
      <c r="B6" s="5">
        <v>2257.1999999999998</v>
      </c>
      <c r="C6" s="6" t="s">
        <v>33</v>
      </c>
    </row>
    <row r="7" spans="1:7" s="1" customFormat="1" x14ac:dyDescent="0.25">
      <c r="A7" s="28" t="s">
        <v>1</v>
      </c>
      <c r="B7" s="29">
        <f>SUM(B4:B6)</f>
        <v>14137.2</v>
      </c>
      <c r="C7" s="30"/>
    </row>
    <row r="8" spans="1:7" s="1" customFormat="1" x14ac:dyDescent="0.25">
      <c r="A8" s="17"/>
      <c r="B8" s="18"/>
      <c r="C8" s="19"/>
    </row>
    <row r="9" spans="1:7" x14ac:dyDescent="0.25">
      <c r="A9" s="81" t="s">
        <v>13</v>
      </c>
      <c r="B9" s="81"/>
      <c r="C9" s="81"/>
    </row>
    <row r="10" spans="1:7" ht="30" customHeight="1" x14ac:dyDescent="0.25">
      <c r="A10" s="11" t="s">
        <v>31</v>
      </c>
      <c r="B10" s="43">
        <v>12000</v>
      </c>
      <c r="C10" s="21" t="s">
        <v>41</v>
      </c>
    </row>
    <row r="11" spans="1:7" ht="32.25" customHeight="1" x14ac:dyDescent="0.25">
      <c r="A11" s="11" t="s">
        <v>15</v>
      </c>
      <c r="B11" s="43">
        <v>800</v>
      </c>
      <c r="C11" s="21" t="s">
        <v>7</v>
      </c>
      <c r="E11" s="2"/>
    </row>
    <row r="12" spans="1:7" ht="35.25" customHeight="1" x14ac:dyDescent="0.25">
      <c r="A12" s="10" t="s">
        <v>10</v>
      </c>
      <c r="B12" s="43">
        <v>0</v>
      </c>
      <c r="C12" s="21" t="s">
        <v>14</v>
      </c>
      <c r="F12" s="2"/>
    </row>
    <row r="13" spans="1:7" x14ac:dyDescent="0.25">
      <c r="A13" s="31" t="s">
        <v>1</v>
      </c>
      <c r="B13" s="29">
        <f>SUM(B10:B12)</f>
        <v>12800</v>
      </c>
      <c r="C13" s="30"/>
    </row>
    <row r="14" spans="1:7" x14ac:dyDescent="0.25">
      <c r="A14" s="15"/>
      <c r="B14" s="3"/>
      <c r="E14" s="2"/>
    </row>
    <row r="15" spans="1:7" x14ac:dyDescent="0.25">
      <c r="A15" s="81" t="s">
        <v>12</v>
      </c>
      <c r="B15" s="81"/>
      <c r="C15" s="81"/>
    </row>
    <row r="16" spans="1:7" x14ac:dyDescent="0.25">
      <c r="A16" s="11" t="s">
        <v>16</v>
      </c>
      <c r="B16" s="43">
        <v>25800.3</v>
      </c>
      <c r="C16" s="21" t="s">
        <v>45</v>
      </c>
    </row>
    <row r="17" spans="1:8" x14ac:dyDescent="0.25">
      <c r="A17" s="11" t="s">
        <v>17</v>
      </c>
      <c r="B17" s="43">
        <v>24147.41</v>
      </c>
      <c r="C17" s="21" t="s">
        <v>45</v>
      </c>
      <c r="G17" s="2"/>
    </row>
    <row r="18" spans="1:8" x14ac:dyDescent="0.25">
      <c r="A18" s="11" t="s">
        <v>6</v>
      </c>
      <c r="B18" s="43">
        <v>800</v>
      </c>
      <c r="C18" s="21" t="s">
        <v>7</v>
      </c>
    </row>
    <row r="19" spans="1:8" ht="32.25" customHeight="1" x14ac:dyDescent="0.25">
      <c r="A19" s="10" t="s">
        <v>9</v>
      </c>
      <c r="B19" s="43">
        <v>0</v>
      </c>
      <c r="C19" s="21" t="s">
        <v>35</v>
      </c>
    </row>
    <row r="20" spans="1:8" ht="32.25" customHeight="1" x14ac:dyDescent="0.25">
      <c r="A20" s="10" t="s">
        <v>40</v>
      </c>
      <c r="B20" s="43">
        <v>128.5</v>
      </c>
      <c r="C20" s="21"/>
    </row>
    <row r="21" spans="1:8" ht="32.25" customHeight="1" x14ac:dyDescent="0.25">
      <c r="A21" s="10" t="s">
        <v>22</v>
      </c>
      <c r="B21" s="43">
        <v>258</v>
      </c>
      <c r="C21" s="21"/>
    </row>
    <row r="22" spans="1:8" ht="29.45" customHeight="1" x14ac:dyDescent="0.25">
      <c r="A22" s="10" t="s">
        <v>39</v>
      </c>
      <c r="B22" s="43">
        <v>4495.2299999999996</v>
      </c>
      <c r="C22" s="21" t="s">
        <v>45</v>
      </c>
      <c r="H22" s="2"/>
    </row>
    <row r="23" spans="1:8" ht="24.75" customHeight="1" x14ac:dyDescent="0.25">
      <c r="A23" s="31" t="s">
        <v>1</v>
      </c>
      <c r="B23" s="29">
        <f>SUM(B16:B22)</f>
        <v>55629.440000000002</v>
      </c>
      <c r="C23" s="30"/>
      <c r="E23" s="2"/>
      <c r="F23" s="2"/>
    </row>
    <row r="24" spans="1:8" ht="15" customHeight="1" x14ac:dyDescent="0.25">
      <c r="A24" s="33"/>
      <c r="B24" s="34"/>
      <c r="C24" s="35"/>
    </row>
    <row r="25" spans="1:8" ht="17.25" customHeight="1" x14ac:dyDescent="0.25">
      <c r="A25" s="81" t="s">
        <v>21</v>
      </c>
      <c r="B25" s="81"/>
      <c r="C25" s="81"/>
    </row>
    <row r="26" spans="1:8" ht="19.5" customHeight="1" x14ac:dyDescent="0.25">
      <c r="A26" s="11" t="s">
        <v>22</v>
      </c>
      <c r="B26" s="7">
        <v>150</v>
      </c>
      <c r="C26" s="8"/>
    </row>
    <row r="27" spans="1:8" x14ac:dyDescent="0.25">
      <c r="A27" s="11" t="s">
        <v>23</v>
      </c>
      <c r="B27" s="7">
        <v>2000</v>
      </c>
      <c r="C27" s="8" t="s">
        <v>7</v>
      </c>
    </row>
    <row r="28" spans="1:8" x14ac:dyDescent="0.25">
      <c r="A28" s="31" t="s">
        <v>1</v>
      </c>
      <c r="B28" s="29">
        <f>SUM(B26:B27)</f>
        <v>2150</v>
      </c>
      <c r="C28" s="30"/>
    </row>
    <row r="29" spans="1:8" x14ac:dyDescent="0.25">
      <c r="A29" s="14"/>
      <c r="B29" s="9"/>
      <c r="C29" s="8"/>
    </row>
    <row r="30" spans="1:8" ht="15" customHeight="1" x14ac:dyDescent="0.25">
      <c r="A30" s="27" t="s">
        <v>2</v>
      </c>
      <c r="B30" s="25">
        <f>SUM(B28+B23+B13+B7)</f>
        <v>84716.64</v>
      </c>
      <c r="C30" s="26"/>
    </row>
    <row r="31" spans="1:8" x14ac:dyDescent="0.25">
      <c r="A31" s="15"/>
    </row>
  </sheetData>
  <mergeCells count="4">
    <mergeCell ref="A3:C3"/>
    <mergeCell ref="A9:C9"/>
    <mergeCell ref="A15:C15"/>
    <mergeCell ref="A25:C2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792a19-90bb-4f79-9219-b8e5a6c6f18b">
      <Terms xmlns="http://schemas.microsoft.com/office/infopath/2007/PartnerControls"/>
    </lcf76f155ced4ddcb4097134ff3c332f>
    <TaxCatchAll xmlns="4ae3d199-eade-4c4d-95c6-fddd7cb7483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8A587217C084ABD4DAF4A19E067D4" ma:contentTypeVersion="16" ma:contentTypeDescription="Create a new document." ma:contentTypeScope="" ma:versionID="e5bcc29afbe8396321062c1366dfd126">
  <xsd:schema xmlns:xsd="http://www.w3.org/2001/XMLSchema" xmlns:xs="http://www.w3.org/2001/XMLSchema" xmlns:p="http://schemas.microsoft.com/office/2006/metadata/properties" xmlns:ns2="1c792a19-90bb-4f79-9219-b8e5a6c6f18b" xmlns:ns3="4ae3d199-eade-4c4d-95c6-fddd7cb74837" targetNamespace="http://schemas.microsoft.com/office/2006/metadata/properties" ma:root="true" ma:fieldsID="c8d241256b29166e11de03f5d4582c3d" ns2:_="" ns3:_="">
    <xsd:import namespace="1c792a19-90bb-4f79-9219-b8e5a6c6f18b"/>
    <xsd:import namespace="4ae3d199-eade-4c4d-95c6-fddd7cb74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92a19-90bb-4f79-9219-b8e5a6c6f1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a194f9f-2d52-4651-a611-761c7497d9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3d199-eade-4c4d-95c6-fddd7cb7483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77e722-f406-4e75-b63f-19773f58bd96}" ma:internalName="TaxCatchAll" ma:showField="CatchAllData" ma:web="4ae3d199-eade-4c4d-95c6-fddd7cb748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205FBA-A5AA-40A8-A51E-A74F379B5ED6}">
  <ds:schemaRefs>
    <ds:schemaRef ds:uri="http://schemas.microsoft.com/office/2006/metadata/properties"/>
    <ds:schemaRef ds:uri="http://schemas.microsoft.com/office/infopath/2007/PartnerControls"/>
    <ds:schemaRef ds:uri="1c792a19-90bb-4f79-9219-b8e5a6c6f18b"/>
    <ds:schemaRef ds:uri="4ae3d199-eade-4c4d-95c6-fddd7cb74837"/>
  </ds:schemaRefs>
</ds:datastoreItem>
</file>

<file path=customXml/itemProps2.xml><?xml version="1.0" encoding="utf-8"?>
<ds:datastoreItem xmlns:ds="http://schemas.openxmlformats.org/officeDocument/2006/customXml" ds:itemID="{84576226-5250-49A9-9479-7A30D9667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13143D-6974-4C6E-A33D-FC3F1FDFB5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792a19-90bb-4f79-9219-b8e5a6c6f18b"/>
    <ds:schemaRef ds:uri="4ae3d199-eade-4c4d-95c6-fddd7cb748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overview</vt:lpstr>
      <vt:lpstr>2 residential meetings</vt:lpstr>
      <vt:lpstr>1 residential &amp;1 online meeting</vt:lpstr>
    </vt:vector>
  </TitlesOfParts>
  <Manager/>
  <Company>JUGEND für Europa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Gisèle Evrard Markovic</dc:creator>
  <cp:keywords/>
  <dc:description/>
  <cp:lastModifiedBy>Gisèle Evrard Markovic</cp:lastModifiedBy>
  <cp:revision/>
  <dcterms:created xsi:type="dcterms:W3CDTF">2018-06-26T09:52:55Z</dcterms:created>
  <dcterms:modified xsi:type="dcterms:W3CDTF">2023-04-17T16:12:35Z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0x01010093E8A587217C084ABD4DAF4A19E067D4</vt:lpwstr>
  </property>
  <property fmtid="{D5CDD505-2E9C-101B-9397-08002B2CF9AE}" pid="3" name="MediaServiceImageTags">
    <vt:lpwstr/>
  </property>
</Properties>
</file>