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atherine\Desktop\uuuuuuuus 20222\Valemiga\"/>
    </mc:Choice>
  </mc:AlternateContent>
  <xr:revisionPtr revIDLastSave="0" documentId="13_ncr:1_{2127F077-1EFD-4A89-9955-BB00D0979D03}" xr6:coauthVersionLast="47" xr6:coauthVersionMax="47" xr10:uidLastSave="{00000000-0000-0000-0000-000000000000}"/>
  <workbookProtection workbookAlgorithmName="SHA-512" workbookHashValue="mqSpXt8dTzSWejcevoj0sHPGdm/Kv7sNF+aZjywWBwA3X8mguMDdSRO4mN2ROh48XNw+6C+kbmVfuMd1R51a1g==" workbookSaltValue="okemyKjtGIH/De0siZiUqA==" workbookSpinCount="100000" lockStructure="1"/>
  <bookViews>
    <workbookView xWindow="-120" yWindow="-120" windowWidth="51840" windowHeight="21240" xr2:uid="{00000000-000D-0000-FFFF-FFFF00000000}"/>
  </bookViews>
  <sheets>
    <sheet name="Biston 2022" sheetId="1" r:id="rId1"/>
  </sheets>
  <definedNames>
    <definedName name="_xlnm._FilterDatabase" localSheetId="0" hidden="1">'Biston 2022'!$A$5:$F$56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6" i="1" l="1"/>
  <c r="G95" i="1"/>
  <c r="G94" i="1"/>
  <c r="G89" i="1"/>
  <c r="G88" i="1"/>
  <c r="G87" i="1"/>
  <c r="G81" i="1"/>
  <c r="G69" i="1"/>
  <c r="G68" i="1"/>
  <c r="G52" i="1"/>
  <c r="G46" i="1"/>
  <c r="G45" i="1"/>
  <c r="G40" i="1"/>
  <c r="G39" i="1"/>
  <c r="G38" i="1"/>
  <c r="G37" i="1"/>
  <c r="G36" i="1"/>
  <c r="G35" i="1"/>
  <c r="G30" i="1"/>
  <c r="G29" i="1"/>
  <c r="G28" i="1"/>
  <c r="G27" i="1"/>
  <c r="G26" i="1"/>
  <c r="G25" i="1"/>
  <c r="G24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<sst xmlns="http://schemas.openxmlformats.org/spreadsheetml/2006/main" count="92" uniqueCount="53">
  <si>
    <t>Ø 110mm x 3,2mm x 500mm-PVC-U</t>
  </si>
  <si>
    <t>Ø 110mm x 3,2mm x 1000mm-PVC-U</t>
  </si>
  <si>
    <t>Ø 110mm x 3,2mm x 2000mm-PVC-U</t>
  </si>
  <si>
    <t>Ø 110mm x 3,2mm x 3000mm-PVC-U</t>
  </si>
  <si>
    <t>Ø 110mm x 3,2mm x 6000mm-PVC-U</t>
  </si>
  <si>
    <t>Ø 160mm x 4,7mm x 1000mm-PVC-U</t>
  </si>
  <si>
    <t>Ø 160mm x  4,7mm x 2000mm-PVC-U</t>
  </si>
  <si>
    <t>Ø 160mm x  4,7mm x 3000mm-PVC-U</t>
  </si>
  <si>
    <t>Ø110mm x 15°-PVC-U</t>
  </si>
  <si>
    <t>Ø110mm x 30°-PVC-U</t>
  </si>
  <si>
    <t>Ø110mm x 45°-PVC-U</t>
  </si>
  <si>
    <t>Ø160mm x 15°-PVC-U</t>
  </si>
  <si>
    <t>Ø160mm x 45°-PVC-U</t>
  </si>
  <si>
    <t>Ø 110mm x 110mm x 45°-PVC-U</t>
  </si>
  <si>
    <t>Ø 110mm x 110mm x 88°-PVC-U</t>
  </si>
  <si>
    <t>Ø 160mm x 110mm x 45°-PVC-U</t>
  </si>
  <si>
    <t>Ø 160mm x 110mm x 88°-PVC-U</t>
  </si>
  <si>
    <t>Ø 160mm x 160mm x 45°-PVC-U</t>
  </si>
  <si>
    <t>Ø 160mm x 160mm x 88°-PVC-U</t>
  </si>
  <si>
    <t>Ø  110mm</t>
  </si>
  <si>
    <t>Ø  160mm</t>
  </si>
  <si>
    <t>1039PESOR</t>
  </si>
  <si>
    <t>pk.</t>
  </si>
  <si>
    <t>tk.</t>
  </si>
  <si>
    <t>tk</t>
  </si>
  <si>
    <t>Kanali liugmuhv, oranž</t>
  </si>
  <si>
    <t>Kanali siirdmik, oranž</t>
  </si>
  <si>
    <t>20*</t>
  </si>
  <si>
    <t>Ø 160 x 110mm</t>
  </si>
  <si>
    <t>Ø160mm x 88°-PVC-U</t>
  </si>
  <si>
    <t>Ø110mm x 88°-PVC-U</t>
  </si>
  <si>
    <t>48503A</t>
  </si>
  <si>
    <t>Välikanalisatsioon oranž SN8</t>
  </si>
  <si>
    <t>Kanali muhvtorud oranž</t>
  </si>
  <si>
    <t>Kanali põlved oranž</t>
  </si>
  <si>
    <t>Kanali kolmikud oranž</t>
  </si>
  <si>
    <t xml:space="preserve"> Puhastuskolmik oranž</t>
  </si>
  <si>
    <t>Ø 110mm x 110mm x 110-PVC-U</t>
  </si>
  <si>
    <t>Ø 160mm x 160mm x 160-PVC-U</t>
  </si>
  <si>
    <t>Kanali tagasilöögiklapp oranž</t>
  </si>
  <si>
    <t>Dn110-PVC-U</t>
  </si>
  <si>
    <t>Kanali otsakorgid muhvile oranž</t>
  </si>
  <si>
    <t>Ø 110mm-PVC-U</t>
  </si>
  <si>
    <t>Ø 160mm-PVC-U</t>
  </si>
  <si>
    <t>Ø 200mm-PVC-U</t>
  </si>
  <si>
    <t>Kanali otsakorgid torule oranž</t>
  </si>
  <si>
    <t>Grupikood</t>
  </si>
  <si>
    <t>Vaade</t>
  </si>
  <si>
    <t>Partneri soodustus</t>
  </si>
  <si>
    <t>Hind km-ta</t>
  </si>
  <si>
    <t xml:space="preserve"> Hind km-ta</t>
  </si>
  <si>
    <t>Betooni 11B, 11415, Tallinn</t>
  </si>
  <si>
    <t>Tel: 6228 691, info@biston.ee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</si>
</sst>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0;[Red]0"/>
    <numFmt numFmtId="166" formatCode="&quot; &quot;#,##0.00&quot;   &quot;;&quot;-&quot;#,##0.00&quot;   &quot;;&quot; -&quot;00&quot;   &quot;;&quot; &quot;@&quot; &quot;"/>
  </numFmts>
  <fonts count="23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sz val="8"/>
      <name val="Arial"/>
      <family val="2"/>
      <charset val="186"/>
    </font>
    <font>
      <sz val="8"/>
      <color theme="1"/>
      <name val="Arial"/>
      <family val="2"/>
    </font>
    <font>
      <sz val="10"/>
      <color theme="1"/>
      <name val="Arial"/>
      <family val="2"/>
      <charset val="186"/>
    </font>
    <font>
      <b/>
      <sz val="8"/>
      <color theme="1"/>
      <name val="Arial"/>
      <family val="2"/>
    </font>
    <font>
      <b/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b/>
      <sz val="8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0"/>
      <color theme="1"/>
      <name val="Inherit"/>
    </font>
    <font>
      <u/>
      <sz val="10"/>
      <color theme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11"/>
      <color rgb="FF000000"/>
      <name val="Calibri"/>
      <family val="2"/>
    </font>
    <font>
      <sz val="11"/>
      <color rgb="FF000000"/>
      <name val="Czcionka tekstu podstawowego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9" fillId="0" borderId="0" applyNumberFormat="0" applyBorder="0" applyProtection="0"/>
    <xf numFmtId="0" fontId="20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117">
    <xf numFmtId="0" fontId="0" fillId="0" borderId="0" xfId="0"/>
    <xf numFmtId="0" fontId="13" fillId="0" borderId="5" xfId="4" applyFill="1" applyBorder="1" applyAlignment="1" applyProtection="1">
      <alignment horizontal="center" vertical="center"/>
      <protection locked="0"/>
    </xf>
    <xf numFmtId="0" fontId="13" fillId="0" borderId="3" xfId="4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Protection="1"/>
    <xf numFmtId="0" fontId="5" fillId="2" borderId="0" xfId="3" applyFont="1" applyFill="1" applyBorder="1" applyAlignment="1" applyProtection="1">
      <alignment horizontal="center"/>
    </xf>
    <xf numFmtId="0" fontId="9" fillId="2" borderId="0" xfId="3" applyFont="1" applyFill="1" applyBorder="1" applyAlignment="1" applyProtection="1">
      <alignment horizontal="center"/>
    </xf>
    <xf numFmtId="0" fontId="7" fillId="2" borderId="0" xfId="3" applyFont="1" applyFill="1" applyBorder="1" applyAlignment="1" applyProtection="1">
      <alignment horizontal="center" vertical="center"/>
    </xf>
    <xf numFmtId="0" fontId="7" fillId="2" borderId="0" xfId="3" applyFont="1" applyFill="1" applyBorder="1" applyAlignment="1" applyProtection="1">
      <alignment horizontal="center"/>
    </xf>
    <xf numFmtId="0" fontId="6" fillId="0" borderId="2" xfId="0" applyFont="1" applyFill="1" applyBorder="1" applyProtection="1"/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Protection="1"/>
    <xf numFmtId="0" fontId="6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2" fontId="11" fillId="0" borderId="3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49" fontId="5" fillId="0" borderId="5" xfId="3" applyNumberFormat="1" applyFont="1" applyFill="1" applyBorder="1" applyAlignment="1" applyProtection="1">
      <alignment horizontal="center" vertical="center"/>
    </xf>
    <xf numFmtId="49" fontId="5" fillId="0" borderId="0" xfId="3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Protection="1"/>
    <xf numFmtId="0" fontId="11" fillId="0" borderId="6" xfId="0" applyFont="1" applyFill="1" applyBorder="1" applyAlignment="1" applyProtection="1">
      <alignment horizontal="center" vertical="center"/>
    </xf>
    <xf numFmtId="16" fontId="5" fillId="0" borderId="6" xfId="3" applyNumberFormat="1" applyFont="1" applyFill="1" applyBorder="1" applyAlignment="1" applyProtection="1">
      <alignment horizontal="center" vertical="center"/>
    </xf>
    <xf numFmtId="16" fontId="5" fillId="0" borderId="8" xfId="3" applyNumberFormat="1" applyFont="1" applyFill="1" applyBorder="1" applyAlignment="1" applyProtection="1">
      <alignment horizontal="center" vertical="center"/>
    </xf>
    <xf numFmtId="2" fontId="11" fillId="0" borderId="4" xfId="0" applyNumberFormat="1" applyFont="1" applyFill="1" applyBorder="1" applyAlignment="1" applyProtection="1">
      <alignment horizontal="center" vertical="center"/>
    </xf>
    <xf numFmtId="0" fontId="7" fillId="0" borderId="1" xfId="3" applyFont="1" applyFill="1" applyBorder="1" applyAlignment="1" applyProtection="1">
      <alignment horizontal="center" vertical="center"/>
    </xf>
    <xf numFmtId="0" fontId="7" fillId="0" borderId="7" xfId="3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</xf>
    <xf numFmtId="0" fontId="7" fillId="0" borderId="5" xfId="3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5" fillId="0" borderId="6" xfId="3" applyFont="1" applyFill="1" applyBorder="1" applyAlignment="1" applyProtection="1">
      <alignment horizontal="center" vertical="center"/>
    </xf>
    <xf numFmtId="0" fontId="5" fillId="0" borderId="8" xfId="3" applyFont="1" applyFill="1" applyBorder="1" applyAlignment="1" applyProtection="1">
      <alignment horizontal="center" vertical="center"/>
    </xf>
    <xf numFmtId="0" fontId="6" fillId="0" borderId="1" xfId="0" applyFont="1" applyFill="1" applyBorder="1" applyProtection="1"/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Protection="1"/>
    <xf numFmtId="0" fontId="6" fillId="0" borderId="3" xfId="0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center" vertical="center"/>
    </xf>
    <xf numFmtId="16" fontId="11" fillId="0" borderId="0" xfId="3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Protection="1"/>
    <xf numFmtId="0" fontId="10" fillId="0" borderId="0" xfId="3" applyFont="1" applyFill="1" applyBorder="1" applyAlignment="1" applyProtection="1">
      <alignment horizontal="center" vertical="center"/>
    </xf>
    <xf numFmtId="0" fontId="10" fillId="0" borderId="5" xfId="3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10" fillId="0" borderId="7" xfId="3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6" fillId="0" borderId="7" xfId="0" applyFont="1" applyFill="1" applyBorder="1" applyProtection="1"/>
    <xf numFmtId="0" fontId="7" fillId="0" borderId="1" xfId="3" applyFont="1" applyFill="1" applyBorder="1" applyAlignment="1" applyProtection="1">
      <alignment horizontal="center"/>
    </xf>
    <xf numFmtId="0" fontId="7" fillId="0" borderId="7" xfId="3" applyFont="1" applyFill="1" applyBorder="1" applyAlignment="1" applyProtection="1">
      <alignment horizontal="center"/>
    </xf>
    <xf numFmtId="0" fontId="7" fillId="0" borderId="9" xfId="3" applyFont="1" applyFill="1" applyBorder="1" applyAlignment="1" applyProtection="1">
      <alignment horizontal="center"/>
    </xf>
    <xf numFmtId="0" fontId="11" fillId="0" borderId="9" xfId="0" applyFont="1" applyFill="1" applyBorder="1" applyProtection="1"/>
    <xf numFmtId="0" fontId="6" fillId="0" borderId="0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11" fillId="0" borderId="10" xfId="0" applyFont="1" applyFill="1" applyBorder="1" applyProtection="1"/>
    <xf numFmtId="0" fontId="10" fillId="0" borderId="5" xfId="0" applyFont="1" applyFill="1" applyBorder="1" applyAlignment="1" applyProtection="1">
      <alignment horizontal="center"/>
    </xf>
    <xf numFmtId="0" fontId="5" fillId="0" borderId="5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5" fillId="0" borderId="10" xfId="3" applyFont="1" applyFill="1" applyBorder="1" applyAlignment="1" applyProtection="1">
      <alignment horizontal="center"/>
    </xf>
    <xf numFmtId="2" fontId="11" fillId="0" borderId="1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0" fontId="5" fillId="0" borderId="6" xfId="3" applyFont="1" applyFill="1" applyBorder="1" applyAlignment="1" applyProtection="1">
      <alignment horizontal="center"/>
    </xf>
    <xf numFmtId="0" fontId="5" fillId="0" borderId="8" xfId="3" applyFont="1" applyFill="1" applyBorder="1" applyAlignment="1" applyProtection="1">
      <alignment horizontal="center"/>
    </xf>
    <xf numFmtId="0" fontId="5" fillId="0" borderId="11" xfId="3" applyFont="1" applyFill="1" applyBorder="1" applyAlignment="1" applyProtection="1">
      <alignment horizontal="center"/>
    </xf>
    <xf numFmtId="2" fontId="11" fillId="0" borderId="11" xfId="0" applyNumberFormat="1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2" fontId="5" fillId="0" borderId="9" xfId="0" applyNumberFormat="1" applyFont="1" applyFill="1" applyBorder="1" applyProtection="1"/>
    <xf numFmtId="0" fontId="7" fillId="0" borderId="0" xfId="3" applyFont="1" applyFill="1" applyBorder="1" applyAlignment="1" applyProtection="1">
      <alignment horizontal="center"/>
    </xf>
    <xf numFmtId="0" fontId="7" fillId="0" borderId="10" xfId="3" applyFont="1" applyFill="1" applyBorder="1" applyAlignment="1" applyProtection="1">
      <alignment horizontal="center"/>
    </xf>
    <xf numFmtId="2" fontId="5" fillId="0" borderId="10" xfId="0" applyNumberFormat="1" applyFont="1" applyFill="1" applyBorder="1" applyProtection="1"/>
    <xf numFmtId="0" fontId="7" fillId="0" borderId="5" xfId="3" applyFont="1" applyFill="1" applyBorder="1" applyAlignment="1" applyProtection="1">
      <alignment horizontal="center"/>
    </xf>
    <xf numFmtId="0" fontId="11" fillId="0" borderId="5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0" borderId="10" xfId="3" applyFont="1" applyFill="1" applyBorder="1" applyAlignment="1" applyProtection="1">
      <alignment horizontal="center"/>
    </xf>
    <xf numFmtId="2" fontId="5" fillId="0" borderId="10" xfId="0" applyNumberFormat="1" applyFont="1" applyFill="1" applyBorder="1" applyAlignment="1" applyProtection="1">
      <alignment horizontal="center"/>
    </xf>
    <xf numFmtId="0" fontId="10" fillId="0" borderId="6" xfId="3" applyFont="1" applyFill="1" applyBorder="1" applyAlignment="1" applyProtection="1">
      <alignment horizontal="center"/>
    </xf>
    <xf numFmtId="0" fontId="11" fillId="0" borderId="6" xfId="3" applyFont="1" applyFill="1" applyBorder="1" applyAlignment="1" applyProtection="1">
      <alignment horizontal="center"/>
    </xf>
    <xf numFmtId="0" fontId="11" fillId="0" borderId="8" xfId="3" applyFont="1" applyFill="1" applyBorder="1" applyAlignment="1" applyProtection="1">
      <alignment horizontal="center"/>
    </xf>
    <xf numFmtId="0" fontId="11" fillId="0" borderId="11" xfId="3" applyFont="1" applyFill="1" applyBorder="1" applyAlignment="1" applyProtection="1">
      <alignment horizontal="center"/>
    </xf>
    <xf numFmtId="2" fontId="5" fillId="0" borderId="11" xfId="0" applyNumberFormat="1" applyFont="1" applyFill="1" applyBorder="1" applyAlignment="1" applyProtection="1">
      <alignment horizontal="center"/>
    </xf>
    <xf numFmtId="0" fontId="11" fillId="0" borderId="8" xfId="3" applyNumberFormat="1" applyFont="1" applyFill="1" applyBorder="1" applyAlignment="1" applyProtection="1">
      <alignment horizontal="center"/>
    </xf>
    <xf numFmtId="0" fontId="11" fillId="2" borderId="0" xfId="3" applyFont="1" applyFill="1" applyBorder="1" applyAlignment="1" applyProtection="1">
      <alignment horizontal="center"/>
    </xf>
    <xf numFmtId="2" fontId="5" fillId="2" borderId="0" xfId="0" applyNumberFormat="1" applyFont="1" applyFill="1" applyBorder="1" applyAlignment="1" applyProtection="1">
      <alignment horizontal="center"/>
    </xf>
    <xf numFmtId="0" fontId="13" fillId="0" borderId="0" xfId="4" applyNumberFormat="1" applyFill="1" applyBorder="1" applyAlignment="1" applyProtection="1">
      <alignment horizontal="center"/>
      <protection locked="0"/>
    </xf>
    <xf numFmtId="0" fontId="13" fillId="0" borderId="0" xfId="4" applyFill="1" applyBorder="1" applyAlignment="1" applyProtection="1">
      <alignment horizontal="center"/>
      <protection locked="0"/>
    </xf>
    <xf numFmtId="0" fontId="13" fillId="0" borderId="5" xfId="4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 wrapText="1"/>
    </xf>
    <xf numFmtId="0" fontId="16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2" fontId="11" fillId="0" borderId="5" xfId="0" applyNumberFormat="1" applyFont="1" applyFill="1" applyBorder="1" applyAlignment="1" applyProtection="1">
      <alignment horizontal="center" vertical="center"/>
    </xf>
    <xf numFmtId="2" fontId="11" fillId="0" borderId="6" xfId="0" applyNumberFormat="1" applyFont="1" applyFill="1" applyBorder="1" applyAlignment="1" applyProtection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0" fontId="21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center" vertical="center"/>
    </xf>
    <xf numFmtId="0" fontId="1" fillId="2" borderId="0" xfId="6" applyFont="1" applyFill="1" applyAlignment="1">
      <alignment vertical="center"/>
    </xf>
    <xf numFmtId="0" fontId="9" fillId="2" borderId="0" xfId="3" applyFont="1" applyFill="1" applyBorder="1" applyAlignment="1" applyProtection="1">
      <alignment horizontal="center" vertical="center"/>
    </xf>
    <xf numFmtId="0" fontId="1" fillId="2" borderId="0" xfId="0" applyFont="1" applyFill="1"/>
    <xf numFmtId="9" fontId="22" fillId="3" borderId="0" xfId="5" applyFont="1" applyFill="1" applyBorder="1" applyAlignment="1" applyProtection="1">
      <alignment horizontal="center" vertical="center"/>
    </xf>
  </cellXfs>
  <cellStyles count="11">
    <cellStyle name="Comma 2" xfId="7" xr:uid="{B23E1492-B645-4EC5-8C2C-56F870601B06}"/>
    <cellStyle name="Comma_Sheet1" xfId="1" xr:uid="{00000000-0005-0000-0000-000000000000}"/>
    <cellStyle name="Hyperlink" xfId="4" builtinId="8"/>
    <cellStyle name="Hyperlink 2" xfId="9" xr:uid="{92487C4E-ED5D-4B60-B6A0-94253AA9EA26}"/>
    <cellStyle name="Laad 1" xfId="2" xr:uid="{00000000-0005-0000-0000-000001000000}"/>
    <cellStyle name="Normal" xfId="0" builtinId="0"/>
    <cellStyle name="Normal 2" xfId="6" xr:uid="{5C39A966-E7FC-4C54-A9FC-4F49980AE8BD}"/>
    <cellStyle name="Normal_Sheet1" xfId="3" xr:uid="{00000000-0005-0000-0000-000003000000}"/>
    <cellStyle name="Normalny 2" xfId="8" xr:uid="{D120515C-8030-4E5E-80BC-0CE993B05DE6}"/>
    <cellStyle name="Percent" xfId="5" builtinId="5"/>
    <cellStyle name="Percent 2" xfId="10" xr:uid="{3EEE5E49-D81D-4870-9CD6-BDD2DAEDF1B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8</xdr:row>
      <xdr:rowOff>133350</xdr:rowOff>
    </xdr:from>
    <xdr:to>
      <xdr:col>1</xdr:col>
      <xdr:colOff>638175</xdr:colOff>
      <xdr:row>9</xdr:row>
      <xdr:rowOff>152400</xdr:rowOff>
    </xdr:to>
    <xdr:pic>
      <xdr:nvPicPr>
        <xdr:cNvPr id="6711" name="Pilt 1">
          <a:extLst>
            <a:ext uri="{FF2B5EF4-FFF2-40B4-BE49-F238E27FC236}">
              <a16:creationId xmlns:a16="http://schemas.microsoft.com/office/drawing/2014/main" id="{D2350694-C3DC-C6B3-FEF7-031380FD5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942975"/>
          <a:ext cx="552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9</xdr:row>
      <xdr:rowOff>28575</xdr:rowOff>
    </xdr:from>
    <xdr:to>
      <xdr:col>0</xdr:col>
      <xdr:colOff>1038225</xdr:colOff>
      <xdr:row>14</xdr:row>
      <xdr:rowOff>0</xdr:rowOff>
    </xdr:to>
    <xdr:pic>
      <xdr:nvPicPr>
        <xdr:cNvPr id="6712" name="Pilt 15" descr="PVC-NAL-muhvtoru-SN4">
          <a:extLst>
            <a:ext uri="{FF2B5EF4-FFF2-40B4-BE49-F238E27FC236}">
              <a16:creationId xmlns:a16="http://schemas.microsoft.com/office/drawing/2014/main" id="{7B5F6A61-B651-4A48-AE8C-BC3A7705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00125"/>
          <a:ext cx="942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21</xdr:row>
      <xdr:rowOff>28575</xdr:rowOff>
    </xdr:from>
    <xdr:to>
      <xdr:col>0</xdr:col>
      <xdr:colOff>885825</xdr:colOff>
      <xdr:row>24</xdr:row>
      <xdr:rowOff>114300</xdr:rowOff>
    </xdr:to>
    <xdr:pic>
      <xdr:nvPicPr>
        <xdr:cNvPr id="6713" name="Pilt 19" descr="NAL-toru-knik">
          <a:extLst>
            <a:ext uri="{FF2B5EF4-FFF2-40B4-BE49-F238E27FC236}">
              <a16:creationId xmlns:a16="http://schemas.microsoft.com/office/drawing/2014/main" id="{8AE48121-D29C-9614-9AF5-88C3A33E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43225"/>
          <a:ext cx="704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32</xdr:row>
      <xdr:rowOff>9525</xdr:rowOff>
    </xdr:from>
    <xdr:to>
      <xdr:col>0</xdr:col>
      <xdr:colOff>847725</xdr:colOff>
      <xdr:row>35</xdr:row>
      <xdr:rowOff>142875</xdr:rowOff>
    </xdr:to>
    <xdr:pic>
      <xdr:nvPicPr>
        <xdr:cNvPr id="6714" name="Pilt 20" descr="NAL-toru-kolmik">
          <a:extLst>
            <a:ext uri="{FF2B5EF4-FFF2-40B4-BE49-F238E27FC236}">
              <a16:creationId xmlns:a16="http://schemas.microsoft.com/office/drawing/2014/main" id="{F3518A47-4233-18D1-0702-492BBC29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05350"/>
          <a:ext cx="666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41</xdr:row>
      <xdr:rowOff>142875</xdr:rowOff>
    </xdr:from>
    <xdr:to>
      <xdr:col>0</xdr:col>
      <xdr:colOff>904875</xdr:colOff>
      <xdr:row>45</xdr:row>
      <xdr:rowOff>142875</xdr:rowOff>
    </xdr:to>
    <xdr:pic>
      <xdr:nvPicPr>
        <xdr:cNvPr id="6715" name="Pilt 17" descr="NAL-toru-liugmuhv">
          <a:extLst>
            <a:ext uri="{FF2B5EF4-FFF2-40B4-BE49-F238E27FC236}">
              <a16:creationId xmlns:a16="http://schemas.microsoft.com/office/drawing/2014/main" id="{7B2DA1E3-2DC0-83F3-C7A3-F887C334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29602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49</xdr:row>
      <xdr:rowOff>9525</xdr:rowOff>
    </xdr:from>
    <xdr:to>
      <xdr:col>0</xdr:col>
      <xdr:colOff>914400</xdr:colOff>
      <xdr:row>52</xdr:row>
      <xdr:rowOff>123825</xdr:rowOff>
    </xdr:to>
    <xdr:pic>
      <xdr:nvPicPr>
        <xdr:cNvPr id="6716" name="Pilt 18" descr="NAL-toru-siirdmik">
          <a:extLst>
            <a:ext uri="{FF2B5EF4-FFF2-40B4-BE49-F238E27FC236}">
              <a16:creationId xmlns:a16="http://schemas.microsoft.com/office/drawing/2014/main" id="{21DD5D4D-F7C3-498F-C835-ABC2179C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67" r="10231" b="12999"/>
        <a:stretch>
          <a:fillRect/>
        </a:stretch>
      </xdr:blipFill>
      <xdr:spPr bwMode="auto">
        <a:xfrm>
          <a:off x="180975" y="7458075"/>
          <a:ext cx="733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20</xdr:row>
      <xdr:rowOff>152400</xdr:rowOff>
    </xdr:from>
    <xdr:to>
      <xdr:col>1</xdr:col>
      <xdr:colOff>647700</xdr:colOff>
      <xdr:row>22</xdr:row>
      <xdr:rowOff>9525</xdr:rowOff>
    </xdr:to>
    <xdr:pic>
      <xdr:nvPicPr>
        <xdr:cNvPr id="6717" name="Pilt 1">
          <a:extLst>
            <a:ext uri="{FF2B5EF4-FFF2-40B4-BE49-F238E27FC236}">
              <a16:creationId xmlns:a16="http://schemas.microsoft.com/office/drawing/2014/main" id="{DAED1FE8-52E0-3AFD-7967-735C73054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05125"/>
          <a:ext cx="552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31</xdr:row>
      <xdr:rowOff>152400</xdr:rowOff>
    </xdr:from>
    <xdr:to>
      <xdr:col>1</xdr:col>
      <xdr:colOff>647700</xdr:colOff>
      <xdr:row>33</xdr:row>
      <xdr:rowOff>9525</xdr:rowOff>
    </xdr:to>
    <xdr:pic>
      <xdr:nvPicPr>
        <xdr:cNvPr id="6718" name="Pilt 1">
          <a:extLst>
            <a:ext uri="{FF2B5EF4-FFF2-40B4-BE49-F238E27FC236}">
              <a16:creationId xmlns:a16="http://schemas.microsoft.com/office/drawing/2014/main" id="{0E542686-B95E-9861-DFF6-49BC6F9ED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86300"/>
          <a:ext cx="552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42</xdr:row>
      <xdr:rowOff>19050</xdr:rowOff>
    </xdr:from>
    <xdr:to>
      <xdr:col>1</xdr:col>
      <xdr:colOff>647700</xdr:colOff>
      <xdr:row>43</xdr:row>
      <xdr:rowOff>38100</xdr:rowOff>
    </xdr:to>
    <xdr:pic>
      <xdr:nvPicPr>
        <xdr:cNvPr id="6719" name="Pilt 1">
          <a:extLst>
            <a:ext uri="{FF2B5EF4-FFF2-40B4-BE49-F238E27FC236}">
              <a16:creationId xmlns:a16="http://schemas.microsoft.com/office/drawing/2014/main" id="{AACAC929-7806-BB49-2C76-B15B3E6A0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34125"/>
          <a:ext cx="552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49</xdr:row>
      <xdr:rowOff>9525</xdr:rowOff>
    </xdr:from>
    <xdr:to>
      <xdr:col>1</xdr:col>
      <xdr:colOff>647700</xdr:colOff>
      <xdr:row>50</xdr:row>
      <xdr:rowOff>28575</xdr:rowOff>
    </xdr:to>
    <xdr:pic>
      <xdr:nvPicPr>
        <xdr:cNvPr id="6720" name="Pilt 1">
          <a:extLst>
            <a:ext uri="{FF2B5EF4-FFF2-40B4-BE49-F238E27FC236}">
              <a16:creationId xmlns:a16="http://schemas.microsoft.com/office/drawing/2014/main" id="{A3322C52-EEB3-0CFE-4D67-48A4C68F1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458075"/>
          <a:ext cx="552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</xdr:row>
      <xdr:rowOff>9525</xdr:rowOff>
    </xdr:from>
    <xdr:to>
      <xdr:col>0</xdr:col>
      <xdr:colOff>1000125</xdr:colOff>
      <xdr:row>4</xdr:row>
      <xdr:rowOff>330200</xdr:rowOff>
    </xdr:to>
    <xdr:pic>
      <xdr:nvPicPr>
        <xdr:cNvPr id="6721" name="Picture 7" descr="C:\Users\kalev\Documents\Biston 2017\biston logo 2016.jpg">
          <a:extLst>
            <a:ext uri="{FF2B5EF4-FFF2-40B4-BE49-F238E27FC236}">
              <a16:creationId xmlns:a16="http://schemas.microsoft.com/office/drawing/2014/main" id="{A9518179-0F28-79EE-7328-3284F66C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71450"/>
          <a:ext cx="895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65</xdr:row>
      <xdr:rowOff>47625</xdr:rowOff>
    </xdr:from>
    <xdr:to>
      <xdr:col>0</xdr:col>
      <xdr:colOff>857250</xdr:colOff>
      <xdr:row>68</xdr:row>
      <xdr:rowOff>133350</xdr:rowOff>
    </xdr:to>
    <xdr:pic>
      <xdr:nvPicPr>
        <xdr:cNvPr id="6722" name="Pilt 16" descr="Kaanega-puhastuskolmik">
          <a:extLst>
            <a:ext uri="{FF2B5EF4-FFF2-40B4-BE49-F238E27FC236}">
              <a16:creationId xmlns:a16="http://schemas.microsoft.com/office/drawing/2014/main" id="{0C4C651D-92EF-B91E-2BF1-CDEE1C8D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57" r="6146" b="11977"/>
        <a:stretch>
          <a:fillRect/>
        </a:stretch>
      </xdr:blipFill>
      <xdr:spPr bwMode="auto">
        <a:xfrm>
          <a:off x="190500" y="10086975"/>
          <a:ext cx="6667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78</xdr:row>
      <xdr:rowOff>9525</xdr:rowOff>
    </xdr:from>
    <xdr:to>
      <xdr:col>0</xdr:col>
      <xdr:colOff>885825</xdr:colOff>
      <xdr:row>81</xdr:row>
      <xdr:rowOff>114300</xdr:rowOff>
    </xdr:to>
    <xdr:pic>
      <xdr:nvPicPr>
        <xdr:cNvPr id="6724" name="Picture 9" descr="http://pestan.net/wp-content/uploads/2016/06/pvc-kg-cevi-i-fiting-16-90x90.png">
          <a:extLst>
            <a:ext uri="{FF2B5EF4-FFF2-40B4-BE49-F238E27FC236}">
              <a16:creationId xmlns:a16="http://schemas.microsoft.com/office/drawing/2014/main" id="{81BE27D0-2AEA-C8D9-6E99-F7573776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153900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84</xdr:row>
      <xdr:rowOff>38100</xdr:rowOff>
    </xdr:from>
    <xdr:to>
      <xdr:col>0</xdr:col>
      <xdr:colOff>819150</xdr:colOff>
      <xdr:row>86</xdr:row>
      <xdr:rowOff>133350</xdr:rowOff>
    </xdr:to>
    <xdr:pic>
      <xdr:nvPicPr>
        <xdr:cNvPr id="6725" name="Pilt 1">
          <a:extLst>
            <a:ext uri="{FF2B5EF4-FFF2-40B4-BE49-F238E27FC236}">
              <a16:creationId xmlns:a16="http://schemas.microsoft.com/office/drawing/2014/main" id="{56DB0D5B-6A82-8DE8-9A8A-FCF4A8D26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3154025"/>
          <a:ext cx="4857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91</xdr:row>
      <xdr:rowOff>0</xdr:rowOff>
    </xdr:from>
    <xdr:to>
      <xdr:col>0</xdr:col>
      <xdr:colOff>790575</xdr:colOff>
      <xdr:row>93</xdr:row>
      <xdr:rowOff>142875</xdr:rowOff>
    </xdr:to>
    <xdr:pic>
      <xdr:nvPicPr>
        <xdr:cNvPr id="6726" name="Pilt 2">
          <a:extLst>
            <a:ext uri="{FF2B5EF4-FFF2-40B4-BE49-F238E27FC236}">
              <a16:creationId xmlns:a16="http://schemas.microsoft.com/office/drawing/2014/main" id="{234410CC-49C4-4E31-17DB-DDDA257A0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4249400"/>
          <a:ext cx="485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65</xdr:row>
      <xdr:rowOff>9525</xdr:rowOff>
    </xdr:from>
    <xdr:to>
      <xdr:col>1</xdr:col>
      <xdr:colOff>600075</xdr:colOff>
      <xdr:row>66</xdr:row>
      <xdr:rowOff>66675</xdr:rowOff>
    </xdr:to>
    <xdr:pic>
      <xdr:nvPicPr>
        <xdr:cNvPr id="6728" name="Pilt 1">
          <a:extLst>
            <a:ext uri="{FF2B5EF4-FFF2-40B4-BE49-F238E27FC236}">
              <a16:creationId xmlns:a16="http://schemas.microsoft.com/office/drawing/2014/main" id="{11D3C255-B7DF-51BD-E126-B95E2B46E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0048875"/>
          <a:ext cx="514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78</xdr:row>
      <xdr:rowOff>9525</xdr:rowOff>
    </xdr:from>
    <xdr:to>
      <xdr:col>1</xdr:col>
      <xdr:colOff>590550</xdr:colOff>
      <xdr:row>79</xdr:row>
      <xdr:rowOff>28575</xdr:rowOff>
    </xdr:to>
    <xdr:pic>
      <xdr:nvPicPr>
        <xdr:cNvPr id="6729" name="Pilt 2">
          <a:extLst>
            <a:ext uri="{FF2B5EF4-FFF2-40B4-BE49-F238E27FC236}">
              <a16:creationId xmlns:a16="http://schemas.microsoft.com/office/drawing/2014/main" id="{4A09F450-181A-936F-D80A-A87DFC017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21539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83</xdr:row>
      <xdr:rowOff>133350</xdr:rowOff>
    </xdr:from>
    <xdr:to>
      <xdr:col>1</xdr:col>
      <xdr:colOff>581025</xdr:colOff>
      <xdr:row>84</xdr:row>
      <xdr:rowOff>152400</xdr:rowOff>
    </xdr:to>
    <xdr:pic>
      <xdr:nvPicPr>
        <xdr:cNvPr id="6730" name="Pilt 2">
          <a:extLst>
            <a:ext uri="{FF2B5EF4-FFF2-40B4-BE49-F238E27FC236}">
              <a16:creationId xmlns:a16="http://schemas.microsoft.com/office/drawing/2014/main" id="{12E98924-F86D-816A-89B6-474726707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308735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90</xdr:row>
      <xdr:rowOff>133350</xdr:rowOff>
    </xdr:from>
    <xdr:to>
      <xdr:col>1</xdr:col>
      <xdr:colOff>600075</xdr:colOff>
      <xdr:row>92</xdr:row>
      <xdr:rowOff>0</xdr:rowOff>
    </xdr:to>
    <xdr:pic>
      <xdr:nvPicPr>
        <xdr:cNvPr id="6731" name="Pilt 2">
          <a:extLst>
            <a:ext uri="{FF2B5EF4-FFF2-40B4-BE49-F238E27FC236}">
              <a16:creationId xmlns:a16="http://schemas.microsoft.com/office/drawing/2014/main" id="{19D9BD88-9643-0621-1CFD-276CDC965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422082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ston.ee/tooted/kanalisatsioon/valikanalisatsioon/kanali-otsakorgid-muhvile-oranz" TargetMode="External"/><Relationship Id="rId3" Type="http://schemas.openxmlformats.org/officeDocument/2006/relationships/hyperlink" Target="https://biston.ee/tooted/kanalisatsioon/valikanalisatsioon/oranz-kanali-kolmik" TargetMode="External"/><Relationship Id="rId7" Type="http://schemas.openxmlformats.org/officeDocument/2006/relationships/hyperlink" Target="https://biston.ee/tooted/kanalisatsioon/valikanalisatsioon/kanali-tagasiloogiklapp-oranz" TargetMode="External"/><Relationship Id="rId2" Type="http://schemas.openxmlformats.org/officeDocument/2006/relationships/hyperlink" Target="https://biston.ee/tooted/kanalisatsioon/valikanalisatsioon/oranz-kanali-polv" TargetMode="External"/><Relationship Id="rId1" Type="http://schemas.openxmlformats.org/officeDocument/2006/relationships/hyperlink" Target="https://biston.ee/tooted/kanalisatsioon/valikanalisatsioon/oranz-kanali-muhvtoru" TargetMode="External"/><Relationship Id="rId6" Type="http://schemas.openxmlformats.org/officeDocument/2006/relationships/hyperlink" Target="https://biston.ee/tooted/kanalisatsioon/valikanalisatsioon/oranz-puhastuskolmik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biston.ee/tooted/kanalisatsioon/valikanalisatsioon/kanali-siirdmik-oranz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biston.ee/tooted/kanalisatsioon/valikanalisatsioon/oranz-kanali-liugmuhv" TargetMode="External"/><Relationship Id="rId9" Type="http://schemas.openxmlformats.org/officeDocument/2006/relationships/hyperlink" Target="https://biston.ee/tooted/kanalisatsioon/valikanalisatsioon/kanali-otsakorgid-torule-ora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zoomScaleNormal="100" workbookViewId="0">
      <pane ySplit="7" topLeftCell="A8" activePane="bottomLeft" state="frozen"/>
      <selection pane="bottomLeft" activeCell="G5" sqref="G5"/>
    </sheetView>
  </sheetViews>
  <sheetFormatPr defaultColWidth="8.85546875" defaultRowHeight="12.75"/>
  <cols>
    <col min="1" max="1" width="16.85546875" style="5" customWidth="1"/>
    <col min="2" max="2" width="11.140625" style="81" customWidth="1"/>
    <col min="3" max="3" width="41.28515625" style="81" customWidth="1"/>
    <col min="4" max="4" width="4.42578125" style="81" customWidth="1"/>
    <col min="5" max="5" width="3.42578125" style="81" customWidth="1"/>
    <col min="6" max="6" width="10.28515625" style="81" customWidth="1"/>
    <col min="7" max="7" width="9" style="81" customWidth="1"/>
    <col min="8" max="16384" width="8.85546875" style="5"/>
  </cols>
  <sheetData>
    <row r="1" spans="1:7">
      <c r="A1" s="111"/>
      <c r="B1" s="112"/>
      <c r="C1" s="112"/>
      <c r="D1" s="112"/>
      <c r="E1" s="112"/>
      <c r="F1" s="112"/>
      <c r="G1" s="112"/>
    </row>
    <row r="2" spans="1:7">
      <c r="A2" s="113" t="s">
        <v>51</v>
      </c>
      <c r="B2" s="112"/>
      <c r="C2" s="112"/>
      <c r="D2" s="112"/>
      <c r="E2" s="112"/>
      <c r="F2" s="112"/>
      <c r="G2" s="112"/>
    </row>
    <row r="3" spans="1:7">
      <c r="A3" s="113" t="s">
        <v>52</v>
      </c>
      <c r="B3" s="112"/>
      <c r="C3" s="112"/>
      <c r="D3" s="112"/>
      <c r="E3" s="112"/>
      <c r="F3" s="112"/>
      <c r="G3" s="112"/>
    </row>
    <row r="4" spans="1:7">
      <c r="A4" s="111"/>
      <c r="B4" s="112"/>
      <c r="C4" s="112"/>
      <c r="D4" s="112"/>
      <c r="E4" s="112"/>
      <c r="F4" s="112"/>
      <c r="G4" s="112"/>
    </row>
    <row r="5" spans="1:7" ht="29.45" customHeight="1">
      <c r="A5" s="6"/>
      <c r="B5" s="114" t="s">
        <v>46</v>
      </c>
      <c r="C5" s="114" t="s">
        <v>32</v>
      </c>
      <c r="D5" s="115"/>
      <c r="E5" s="115"/>
      <c r="F5" s="103" t="s">
        <v>48</v>
      </c>
      <c r="G5" s="116"/>
    </row>
    <row r="6" spans="1:7">
      <c r="A6" s="6"/>
      <c r="B6" s="114"/>
      <c r="C6" s="58"/>
      <c r="D6" s="115"/>
      <c r="E6" s="115"/>
      <c r="F6" s="115"/>
      <c r="G6" s="104"/>
    </row>
    <row r="7" spans="1:7">
      <c r="A7" s="7" t="s">
        <v>47</v>
      </c>
      <c r="B7" s="114" t="s">
        <v>21</v>
      </c>
      <c r="C7" s="114"/>
      <c r="D7" s="105" t="s">
        <v>22</v>
      </c>
      <c r="E7" s="105" t="s">
        <v>23</v>
      </c>
      <c r="F7" s="106" t="s">
        <v>49</v>
      </c>
      <c r="G7" s="106" t="s">
        <v>50</v>
      </c>
    </row>
    <row r="8" spans="1:7">
      <c r="A8" s="9"/>
      <c r="B8" s="8"/>
      <c r="C8" s="8"/>
      <c r="D8" s="8"/>
      <c r="E8" s="8"/>
      <c r="F8" s="8"/>
      <c r="G8" s="8"/>
    </row>
    <row r="9" spans="1:7">
      <c r="A9" s="10"/>
      <c r="B9" s="11"/>
      <c r="C9" s="12" t="s">
        <v>33</v>
      </c>
      <c r="D9" s="13"/>
      <c r="E9" s="13"/>
      <c r="F9" s="107"/>
      <c r="G9" s="14"/>
    </row>
    <row r="10" spans="1:7">
      <c r="A10" s="15"/>
      <c r="B10" s="16"/>
      <c r="C10" s="17"/>
      <c r="D10" s="18"/>
      <c r="E10" s="18"/>
      <c r="F10" s="40"/>
      <c r="G10" s="19"/>
    </row>
    <row r="11" spans="1:7">
      <c r="A11" s="15"/>
      <c r="B11" s="16"/>
      <c r="C11" s="20"/>
      <c r="D11" s="18"/>
      <c r="E11" s="18"/>
      <c r="F11" s="40"/>
      <c r="G11" s="19"/>
    </row>
    <row r="12" spans="1:7">
      <c r="A12" s="15"/>
      <c r="B12" s="1">
        <v>48500</v>
      </c>
      <c r="C12" s="21" t="s">
        <v>0</v>
      </c>
      <c r="D12" s="22">
        <v>10</v>
      </c>
      <c r="E12" s="23" t="s">
        <v>24</v>
      </c>
      <c r="F12" s="108">
        <v>4.1910000000000007</v>
      </c>
      <c r="G12" s="110" t="str">
        <f t="shared" ref="G12:G19" si="0">IF($G$5&gt;0,F12*(100%-$G$5)," ")</f>
        <v xml:space="preserve"> </v>
      </c>
    </row>
    <row r="13" spans="1:7">
      <c r="A13" s="15"/>
      <c r="B13" s="1">
        <v>48501</v>
      </c>
      <c r="C13" s="21" t="s">
        <v>1</v>
      </c>
      <c r="D13" s="22">
        <v>10</v>
      </c>
      <c r="E13" s="23" t="s">
        <v>24</v>
      </c>
      <c r="F13" s="108">
        <v>9.7434482758620717</v>
      </c>
      <c r="G13" s="110" t="str">
        <f t="shared" si="0"/>
        <v xml:space="preserve"> </v>
      </c>
    </row>
    <row r="14" spans="1:7">
      <c r="A14" s="15"/>
      <c r="B14" s="1">
        <v>48502</v>
      </c>
      <c r="C14" s="21" t="s">
        <v>2</v>
      </c>
      <c r="D14" s="22">
        <v>10</v>
      </c>
      <c r="E14" s="23" t="s">
        <v>24</v>
      </c>
      <c r="F14" s="108">
        <v>18.629440715883671</v>
      </c>
      <c r="G14" s="110" t="str">
        <f t="shared" si="0"/>
        <v xml:space="preserve"> </v>
      </c>
    </row>
    <row r="15" spans="1:7">
      <c r="A15" s="15"/>
      <c r="B15" s="1">
        <v>48503</v>
      </c>
      <c r="C15" s="21" t="s">
        <v>3</v>
      </c>
      <c r="D15" s="25" t="s">
        <v>27</v>
      </c>
      <c r="E15" s="23" t="s">
        <v>24</v>
      </c>
      <c r="F15" s="108">
        <v>27.628199697428137</v>
      </c>
      <c r="G15" s="110" t="str">
        <f t="shared" si="0"/>
        <v xml:space="preserve"> </v>
      </c>
    </row>
    <row r="16" spans="1:7">
      <c r="A16" s="15"/>
      <c r="B16" s="1" t="s">
        <v>31</v>
      </c>
      <c r="C16" s="21" t="s">
        <v>4</v>
      </c>
      <c r="D16" s="25" t="s">
        <v>27</v>
      </c>
      <c r="E16" s="23" t="s">
        <v>24</v>
      </c>
      <c r="F16" s="108">
        <v>41.393000000000008</v>
      </c>
      <c r="G16" s="110" t="str">
        <f t="shared" si="0"/>
        <v xml:space="preserve"> </v>
      </c>
    </row>
    <row r="17" spans="1:7">
      <c r="A17" s="15"/>
      <c r="B17" s="1">
        <v>48504</v>
      </c>
      <c r="C17" s="26" t="s">
        <v>5</v>
      </c>
      <c r="D17" s="22">
        <v>10</v>
      </c>
      <c r="E17" s="27" t="s">
        <v>24</v>
      </c>
      <c r="F17" s="108">
        <v>19.096389496717727</v>
      </c>
      <c r="G17" s="110" t="str">
        <f t="shared" si="0"/>
        <v xml:space="preserve"> </v>
      </c>
    </row>
    <row r="18" spans="1:7">
      <c r="A18" s="15"/>
      <c r="B18" s="1">
        <v>48505</v>
      </c>
      <c r="C18" s="26" t="s">
        <v>6</v>
      </c>
      <c r="D18" s="22">
        <v>10</v>
      </c>
      <c r="E18" s="27" t="s">
        <v>24</v>
      </c>
      <c r="F18" s="108">
        <v>36.344000000000001</v>
      </c>
      <c r="G18" s="110" t="str">
        <f t="shared" si="0"/>
        <v xml:space="preserve"> </v>
      </c>
    </row>
    <row r="19" spans="1:7">
      <c r="A19" s="15"/>
      <c r="B19" s="1">
        <v>48506</v>
      </c>
      <c r="C19" s="26" t="s">
        <v>7</v>
      </c>
      <c r="D19" s="25" t="s">
        <v>27</v>
      </c>
      <c r="E19" s="27" t="s">
        <v>24</v>
      </c>
      <c r="F19" s="108">
        <v>53.555199063231839</v>
      </c>
      <c r="G19" s="110" t="str">
        <f t="shared" si="0"/>
        <v xml:space="preserve"> </v>
      </c>
    </row>
    <row r="20" spans="1:7">
      <c r="A20" s="28"/>
      <c r="B20" s="102"/>
      <c r="C20" s="30"/>
      <c r="D20" s="31"/>
      <c r="E20" s="31"/>
      <c r="F20" s="109"/>
      <c r="G20" s="32"/>
    </row>
    <row r="21" spans="1:7">
      <c r="A21" s="10"/>
      <c r="B21" s="11"/>
      <c r="C21" s="33" t="s">
        <v>34</v>
      </c>
      <c r="D21" s="34"/>
      <c r="E21" s="34"/>
      <c r="F21" s="14"/>
      <c r="G21" s="19"/>
    </row>
    <row r="22" spans="1:7">
      <c r="A22" s="15"/>
      <c r="B22" s="16"/>
      <c r="C22" s="35"/>
      <c r="D22" s="36"/>
      <c r="E22" s="36"/>
      <c r="F22" s="19"/>
      <c r="G22" s="19"/>
    </row>
    <row r="23" spans="1:7">
      <c r="A23" s="15"/>
      <c r="B23" s="16"/>
      <c r="C23" s="37"/>
      <c r="D23" s="36"/>
      <c r="E23" s="36"/>
      <c r="F23" s="19"/>
      <c r="G23" s="19"/>
    </row>
    <row r="24" spans="1:7">
      <c r="A24" s="15"/>
      <c r="B24" s="1">
        <v>48520</v>
      </c>
      <c r="C24" s="35" t="s">
        <v>8</v>
      </c>
      <c r="D24" s="38">
        <v>60</v>
      </c>
      <c r="E24" s="39" t="s">
        <v>24</v>
      </c>
      <c r="F24" s="24">
        <v>2.9480000000000004</v>
      </c>
      <c r="G24" s="110" t="str">
        <f t="shared" ref="G24:G30" si="1">IF($G$5&gt;0,F24*(100%-$G$5)," ")</f>
        <v xml:space="preserve"> </v>
      </c>
    </row>
    <row r="25" spans="1:7">
      <c r="A25" s="15"/>
      <c r="B25" s="1">
        <v>48521</v>
      </c>
      <c r="C25" s="35" t="s">
        <v>9</v>
      </c>
      <c r="D25" s="38">
        <v>50</v>
      </c>
      <c r="E25" s="39" t="s">
        <v>24</v>
      </c>
      <c r="F25" s="24">
        <v>3.0648648648648651</v>
      </c>
      <c r="G25" s="110" t="str">
        <f t="shared" si="1"/>
        <v xml:space="preserve"> </v>
      </c>
    </row>
    <row r="26" spans="1:7">
      <c r="A26" s="15"/>
      <c r="B26" s="1">
        <v>48522</v>
      </c>
      <c r="C26" s="35" t="s">
        <v>10</v>
      </c>
      <c r="D26" s="38">
        <v>50</v>
      </c>
      <c r="E26" s="39" t="s">
        <v>24</v>
      </c>
      <c r="F26" s="24">
        <v>3.1831578947368415</v>
      </c>
      <c r="G26" s="110" t="str">
        <f t="shared" si="1"/>
        <v xml:space="preserve"> </v>
      </c>
    </row>
    <row r="27" spans="1:7">
      <c r="A27" s="15"/>
      <c r="B27" s="1">
        <v>48523</v>
      </c>
      <c r="C27" s="35" t="s">
        <v>30</v>
      </c>
      <c r="D27" s="38">
        <v>40</v>
      </c>
      <c r="E27" s="39" t="s">
        <v>24</v>
      </c>
      <c r="F27" s="24">
        <v>4.0483505154639179</v>
      </c>
      <c r="G27" s="110" t="str">
        <f t="shared" si="1"/>
        <v xml:space="preserve"> </v>
      </c>
    </row>
    <row r="28" spans="1:7">
      <c r="A28" s="15"/>
      <c r="B28" s="1">
        <v>48524</v>
      </c>
      <c r="C28" s="35" t="s">
        <v>11</v>
      </c>
      <c r="D28" s="38">
        <v>20</v>
      </c>
      <c r="E28" s="39" t="s">
        <v>24</v>
      </c>
      <c r="F28" s="24">
        <v>7.286705202312139</v>
      </c>
      <c r="G28" s="110" t="str">
        <f t="shared" si="1"/>
        <v xml:space="preserve"> </v>
      </c>
    </row>
    <row r="29" spans="1:7">
      <c r="A29" s="15"/>
      <c r="B29" s="1">
        <v>48525</v>
      </c>
      <c r="C29" s="35" t="s">
        <v>12</v>
      </c>
      <c r="D29" s="38">
        <v>15</v>
      </c>
      <c r="E29" s="39" t="s">
        <v>24</v>
      </c>
      <c r="F29" s="24">
        <v>7.8544385026737968</v>
      </c>
      <c r="G29" s="110" t="str">
        <f t="shared" si="1"/>
        <v xml:space="preserve"> </v>
      </c>
    </row>
    <row r="30" spans="1:7">
      <c r="A30" s="15"/>
      <c r="B30" s="1">
        <v>48526</v>
      </c>
      <c r="C30" s="35" t="s">
        <v>29</v>
      </c>
      <c r="D30" s="38">
        <v>12</v>
      </c>
      <c r="E30" s="39" t="s">
        <v>24</v>
      </c>
      <c r="F30" s="24">
        <v>9.9587866108786596</v>
      </c>
      <c r="G30" s="110" t="str">
        <f t="shared" si="1"/>
        <v xml:space="preserve"> </v>
      </c>
    </row>
    <row r="31" spans="1:7">
      <c r="A31" s="15"/>
      <c r="B31" s="40"/>
      <c r="C31" s="41"/>
      <c r="D31" s="42"/>
      <c r="E31" s="42"/>
      <c r="F31" s="32"/>
      <c r="G31" s="32"/>
    </row>
    <row r="32" spans="1:7">
      <c r="A32" s="43"/>
      <c r="B32" s="44"/>
      <c r="C32" s="36" t="s">
        <v>35</v>
      </c>
      <c r="D32" s="36"/>
      <c r="E32" s="36"/>
      <c r="F32" s="19"/>
      <c r="G32" s="19"/>
    </row>
    <row r="33" spans="1:7">
      <c r="A33" s="45"/>
      <c r="B33" s="46"/>
      <c r="C33" s="39"/>
      <c r="D33" s="36"/>
      <c r="E33" s="36"/>
      <c r="F33" s="19"/>
      <c r="G33" s="19"/>
    </row>
    <row r="34" spans="1:7">
      <c r="A34" s="45"/>
      <c r="B34" s="46"/>
      <c r="C34" s="36"/>
      <c r="D34" s="36"/>
      <c r="E34" s="36"/>
      <c r="F34" s="19"/>
      <c r="G34" s="19"/>
    </row>
    <row r="35" spans="1:7">
      <c r="A35" s="45"/>
      <c r="B35" s="2">
        <v>48527</v>
      </c>
      <c r="C35" s="47" t="s">
        <v>13</v>
      </c>
      <c r="D35" s="38">
        <v>25</v>
      </c>
      <c r="E35" s="47" t="s">
        <v>24</v>
      </c>
      <c r="F35" s="24">
        <v>6.9181927710843372</v>
      </c>
      <c r="G35" s="110" t="str">
        <f t="shared" ref="G35:G40" si="2">IF($G$5&gt;0,F35*(100%-$G$5)," ")</f>
        <v xml:space="preserve"> </v>
      </c>
    </row>
    <row r="36" spans="1:7">
      <c r="A36" s="45"/>
      <c r="B36" s="2">
        <v>48528</v>
      </c>
      <c r="C36" s="47" t="s">
        <v>14</v>
      </c>
      <c r="D36" s="38">
        <v>25</v>
      </c>
      <c r="E36" s="47" t="s">
        <v>24</v>
      </c>
      <c r="F36" s="24">
        <v>5.5655639097744354</v>
      </c>
      <c r="G36" s="110" t="str">
        <f t="shared" si="2"/>
        <v xml:space="preserve"> </v>
      </c>
    </row>
    <row r="37" spans="1:7">
      <c r="A37" s="45"/>
      <c r="B37" s="2">
        <v>48529</v>
      </c>
      <c r="C37" s="47" t="s">
        <v>15</v>
      </c>
      <c r="D37" s="38">
        <v>9</v>
      </c>
      <c r="E37" s="47" t="s">
        <v>24</v>
      </c>
      <c r="F37" s="24">
        <v>12.030590277777778</v>
      </c>
      <c r="G37" s="110" t="str">
        <f t="shared" si="2"/>
        <v xml:space="preserve"> </v>
      </c>
    </row>
    <row r="38" spans="1:7">
      <c r="A38" s="45"/>
      <c r="B38" s="2">
        <v>48530</v>
      </c>
      <c r="C38" s="47" t="s">
        <v>16</v>
      </c>
      <c r="D38" s="38">
        <v>12</v>
      </c>
      <c r="E38" s="47" t="s">
        <v>24</v>
      </c>
      <c r="F38" s="24">
        <v>10.46820717131474</v>
      </c>
      <c r="G38" s="110" t="str">
        <f t="shared" si="2"/>
        <v xml:space="preserve"> </v>
      </c>
    </row>
    <row r="39" spans="1:7">
      <c r="A39" s="45"/>
      <c r="B39" s="2">
        <v>48531</v>
      </c>
      <c r="C39" s="48" t="s">
        <v>17</v>
      </c>
      <c r="D39" s="38">
        <v>6</v>
      </c>
      <c r="E39" s="48" t="s">
        <v>24</v>
      </c>
      <c r="F39" s="24">
        <v>17.596199524940616</v>
      </c>
      <c r="G39" s="110" t="str">
        <f t="shared" si="2"/>
        <v xml:space="preserve"> </v>
      </c>
    </row>
    <row r="40" spans="1:7">
      <c r="A40" s="45"/>
      <c r="B40" s="2">
        <v>48532</v>
      </c>
      <c r="C40" s="47" t="s">
        <v>18</v>
      </c>
      <c r="D40" s="38">
        <v>8</v>
      </c>
      <c r="E40" s="47" t="s">
        <v>24</v>
      </c>
      <c r="F40" s="24">
        <v>13.547777777777778</v>
      </c>
      <c r="G40" s="110" t="str">
        <f t="shared" si="2"/>
        <v xml:space="preserve"> </v>
      </c>
    </row>
    <row r="41" spans="1:7">
      <c r="A41" s="49"/>
      <c r="B41" s="19"/>
      <c r="C41" s="47"/>
      <c r="D41" s="47"/>
      <c r="E41" s="47"/>
      <c r="F41" s="24"/>
      <c r="G41" s="24"/>
    </row>
    <row r="42" spans="1:7">
      <c r="A42" s="45"/>
      <c r="B42" s="11"/>
      <c r="C42" s="33" t="s">
        <v>25</v>
      </c>
      <c r="D42" s="34"/>
      <c r="E42" s="34"/>
      <c r="F42" s="14"/>
      <c r="G42" s="14"/>
    </row>
    <row r="43" spans="1:7">
      <c r="A43" s="45"/>
      <c r="B43" s="16"/>
      <c r="C43" s="35"/>
      <c r="D43" s="50"/>
      <c r="E43" s="50"/>
      <c r="F43" s="19"/>
      <c r="G43" s="19"/>
    </row>
    <row r="44" spans="1:7">
      <c r="A44" s="45"/>
      <c r="B44" s="16"/>
      <c r="C44" s="51"/>
      <c r="D44" s="50"/>
      <c r="E44" s="50"/>
      <c r="F44" s="19"/>
      <c r="G44" s="19"/>
    </row>
    <row r="45" spans="1:7">
      <c r="A45" s="45"/>
      <c r="B45" s="1">
        <v>48534</v>
      </c>
      <c r="C45" s="40" t="s">
        <v>19</v>
      </c>
      <c r="D45" s="52">
        <v>60</v>
      </c>
      <c r="E45" s="52" t="s">
        <v>24</v>
      </c>
      <c r="F45" s="24">
        <v>2.9734722222222225</v>
      </c>
      <c r="G45" s="110" t="str">
        <f t="shared" ref="G45:G46" si="3">IF($G$5&gt;0,F45*(100%-$G$5)," ")</f>
        <v xml:space="preserve"> </v>
      </c>
    </row>
    <row r="46" spans="1:7">
      <c r="A46" s="45"/>
      <c r="B46" s="1">
        <v>48535</v>
      </c>
      <c r="C46" s="40" t="s">
        <v>20</v>
      </c>
      <c r="D46" s="52">
        <v>18</v>
      </c>
      <c r="E46" s="52" t="s">
        <v>24</v>
      </c>
      <c r="F46" s="24">
        <v>6.6769999999999996</v>
      </c>
      <c r="G46" s="110" t="str">
        <f t="shared" si="3"/>
        <v xml:space="preserve"> </v>
      </c>
    </row>
    <row r="47" spans="1:7">
      <c r="A47" s="45"/>
      <c r="B47" s="40"/>
      <c r="C47" s="40"/>
      <c r="D47" s="52"/>
      <c r="E47" s="52"/>
      <c r="F47" s="24"/>
      <c r="G47" s="24"/>
    </row>
    <row r="48" spans="1:7">
      <c r="A48" s="45"/>
      <c r="B48" s="29"/>
      <c r="C48" s="40"/>
      <c r="D48" s="52"/>
      <c r="E48" s="52"/>
      <c r="F48" s="24"/>
      <c r="G48" s="24"/>
    </row>
    <row r="49" spans="1:7">
      <c r="A49" s="10"/>
      <c r="B49" s="40"/>
      <c r="C49" s="53" t="s">
        <v>26</v>
      </c>
      <c r="D49" s="54"/>
      <c r="E49" s="54"/>
      <c r="F49" s="55"/>
      <c r="G49" s="55"/>
    </row>
    <row r="50" spans="1:7">
      <c r="A50" s="15"/>
      <c r="B50" s="16"/>
      <c r="C50" s="35"/>
      <c r="D50" s="50"/>
      <c r="E50" s="50"/>
      <c r="F50" s="19"/>
      <c r="G50" s="19"/>
    </row>
    <row r="51" spans="1:7">
      <c r="A51" s="15"/>
      <c r="B51" s="16"/>
      <c r="C51" s="51"/>
      <c r="D51" s="50"/>
      <c r="E51" s="50"/>
      <c r="F51" s="19"/>
      <c r="G51" s="19"/>
    </row>
    <row r="52" spans="1:7">
      <c r="A52" s="15"/>
      <c r="B52" s="1">
        <v>48533</v>
      </c>
      <c r="C52" s="35" t="s">
        <v>28</v>
      </c>
      <c r="D52" s="39">
        <v>36</v>
      </c>
      <c r="E52" s="39" t="s">
        <v>24</v>
      </c>
      <c r="F52" s="24">
        <v>4.7587719298245617</v>
      </c>
      <c r="G52" s="110" t="str">
        <f t="shared" ref="G52" si="4">IF($G$5&gt;0,F52*(100%-$G$5)," ")</f>
        <v xml:space="preserve"> </v>
      </c>
    </row>
    <row r="53" spans="1:7">
      <c r="A53" s="15"/>
      <c r="B53" s="40"/>
      <c r="C53" s="35"/>
      <c r="D53" s="39"/>
      <c r="E53" s="39"/>
      <c r="F53" s="24"/>
      <c r="G53" s="24"/>
    </row>
    <row r="54" spans="1:7">
      <c r="A54" s="15"/>
      <c r="B54" s="40"/>
      <c r="C54" s="35"/>
      <c r="D54" s="39"/>
      <c r="E54" s="39"/>
      <c r="F54" s="24"/>
      <c r="G54" s="24"/>
    </row>
    <row r="55" spans="1:7">
      <c r="A55" s="15"/>
      <c r="B55" s="40"/>
      <c r="C55" s="35"/>
      <c r="D55" s="39"/>
      <c r="E55" s="39"/>
      <c r="F55" s="24"/>
      <c r="G55" s="24"/>
    </row>
    <row r="56" spans="1:7">
      <c r="A56" s="28"/>
      <c r="B56" s="29"/>
      <c r="C56" s="41"/>
      <c r="D56" s="42"/>
      <c r="E56" s="42"/>
      <c r="F56" s="32"/>
      <c r="G56" s="32"/>
    </row>
    <row r="57" spans="1:7">
      <c r="A57" s="3"/>
      <c r="B57" s="4"/>
      <c r="C57" s="4"/>
      <c r="D57" s="4"/>
      <c r="E57" s="4"/>
      <c r="F57" s="4"/>
      <c r="G57" s="4"/>
    </row>
    <row r="58" spans="1:7">
      <c r="A58" s="3"/>
      <c r="B58" s="4"/>
      <c r="C58" s="4"/>
      <c r="D58" s="4"/>
      <c r="E58" s="4"/>
      <c r="F58" s="4"/>
      <c r="G58" s="4"/>
    </row>
    <row r="59" spans="1:7">
      <c r="A59" s="3"/>
      <c r="B59" s="4"/>
      <c r="C59" s="4"/>
      <c r="D59" s="4"/>
      <c r="E59" s="4"/>
      <c r="F59" s="4"/>
      <c r="G59" s="4"/>
    </row>
    <row r="60" spans="1:7">
      <c r="A60" s="3"/>
      <c r="B60" s="4"/>
      <c r="C60" s="4"/>
      <c r="D60" s="4"/>
      <c r="E60" s="4"/>
      <c r="F60" s="4"/>
      <c r="G60" s="4"/>
    </row>
    <row r="61" spans="1:7">
      <c r="A61" s="6"/>
      <c r="B61" s="56"/>
      <c r="C61" s="5"/>
      <c r="D61" s="7"/>
      <c r="E61" s="7"/>
      <c r="F61" s="57"/>
      <c r="G61" s="57"/>
    </row>
    <row r="62" spans="1:7">
      <c r="A62" s="6"/>
      <c r="B62" s="56"/>
      <c r="C62" s="58"/>
      <c r="D62" s="59"/>
      <c r="E62" s="59"/>
      <c r="F62" s="57"/>
      <c r="G62" s="57"/>
    </row>
    <row r="63" spans="1:7">
      <c r="A63" s="9"/>
      <c r="B63" s="56"/>
      <c r="C63" s="7" t="s">
        <v>32</v>
      </c>
      <c r="D63" s="9"/>
      <c r="E63" s="9"/>
      <c r="F63" s="9"/>
      <c r="G63" s="9"/>
    </row>
    <row r="64" spans="1:7">
      <c r="A64" s="9"/>
      <c r="B64" s="9"/>
      <c r="C64" s="9"/>
      <c r="D64" s="9"/>
      <c r="E64" s="9"/>
      <c r="F64" s="9"/>
      <c r="G64" s="9"/>
    </row>
    <row r="65" spans="1:7">
      <c r="A65" s="10"/>
      <c r="B65" s="60"/>
      <c r="C65" s="61" t="s">
        <v>36</v>
      </c>
      <c r="D65" s="62"/>
      <c r="E65" s="63"/>
      <c r="F65" s="64"/>
      <c r="G65" s="64"/>
    </row>
    <row r="66" spans="1:7">
      <c r="A66" s="15"/>
      <c r="B66" s="65"/>
      <c r="C66" s="66"/>
      <c r="D66" s="67"/>
      <c r="E66" s="68"/>
      <c r="F66" s="69"/>
      <c r="G66" s="69"/>
    </row>
    <row r="67" spans="1:7">
      <c r="A67" s="15"/>
      <c r="B67" s="65"/>
      <c r="C67" s="70"/>
      <c r="D67" s="67"/>
      <c r="E67" s="68"/>
      <c r="F67" s="69"/>
      <c r="G67" s="69"/>
    </row>
    <row r="68" spans="1:7">
      <c r="A68" s="15"/>
      <c r="B68" s="100">
        <v>48536</v>
      </c>
      <c r="C68" s="71" t="s">
        <v>37</v>
      </c>
      <c r="D68" s="72">
        <v>30</v>
      </c>
      <c r="E68" s="73" t="s">
        <v>24</v>
      </c>
      <c r="F68" s="74">
        <v>9.3567857142857136</v>
      </c>
      <c r="G68" s="110" t="str">
        <f t="shared" ref="G68:G69" si="5">IF($G$5&gt;0,F68*(100%-$G$5)," ")</f>
        <v xml:space="preserve"> </v>
      </c>
    </row>
    <row r="69" spans="1:7">
      <c r="A69" s="15"/>
      <c r="B69" s="100">
        <v>48537</v>
      </c>
      <c r="C69" s="71" t="s">
        <v>38</v>
      </c>
      <c r="D69" s="72">
        <v>9</v>
      </c>
      <c r="E69" s="73" t="s">
        <v>24</v>
      </c>
      <c r="F69" s="74">
        <v>13.169968253968255</v>
      </c>
      <c r="G69" s="110" t="str">
        <f t="shared" si="5"/>
        <v xml:space="preserve"> </v>
      </c>
    </row>
    <row r="70" spans="1:7">
      <c r="A70" s="15"/>
      <c r="B70" s="75"/>
      <c r="C70" s="71"/>
      <c r="D70" s="72"/>
      <c r="E70" s="73"/>
      <c r="F70" s="74"/>
      <c r="G70" s="74"/>
    </row>
    <row r="71" spans="1:7">
      <c r="A71" s="15"/>
      <c r="B71" s="75"/>
      <c r="C71" s="71"/>
      <c r="D71" s="72"/>
      <c r="E71" s="73"/>
      <c r="F71" s="74"/>
      <c r="G71" s="74"/>
    </row>
    <row r="72" spans="1:7">
      <c r="A72" s="28"/>
      <c r="B72" s="76"/>
      <c r="C72" s="77"/>
      <c r="D72" s="78"/>
      <c r="E72" s="79"/>
      <c r="F72" s="80"/>
      <c r="G72" s="80"/>
    </row>
    <row r="73" spans="1:7">
      <c r="A73" s="3"/>
    </row>
    <row r="74" spans="1:7">
      <c r="A74" s="6"/>
      <c r="B74" s="56"/>
      <c r="C74" s="5"/>
      <c r="D74" s="7"/>
      <c r="E74" s="7"/>
      <c r="F74" s="57"/>
      <c r="G74" s="57"/>
    </row>
    <row r="75" spans="1:7">
      <c r="A75" s="6"/>
      <c r="B75" s="56"/>
      <c r="C75" s="58"/>
      <c r="D75" s="59"/>
      <c r="E75" s="59"/>
      <c r="F75" s="57"/>
      <c r="G75" s="57"/>
    </row>
    <row r="76" spans="1:7">
      <c r="A76" s="9"/>
      <c r="B76" s="56"/>
      <c r="C76" s="7" t="s">
        <v>32</v>
      </c>
      <c r="D76" s="9"/>
      <c r="E76" s="9"/>
      <c r="F76" s="9"/>
      <c r="G76" s="9"/>
    </row>
    <row r="77" spans="1:7">
      <c r="A77" s="9"/>
      <c r="B77" s="9"/>
      <c r="C77" s="9"/>
      <c r="D77" s="9"/>
      <c r="E77" s="9"/>
      <c r="F77" s="9"/>
      <c r="G77" s="9"/>
    </row>
    <row r="78" spans="1:7">
      <c r="A78" s="10"/>
      <c r="B78" s="43"/>
      <c r="C78" s="61" t="s">
        <v>39</v>
      </c>
      <c r="D78" s="62"/>
      <c r="E78" s="63"/>
      <c r="F78" s="82"/>
      <c r="G78" s="82"/>
    </row>
    <row r="79" spans="1:7">
      <c r="A79" s="15"/>
      <c r="B79" s="45"/>
      <c r="C79" s="71"/>
      <c r="D79" s="83"/>
      <c r="E79" s="84"/>
      <c r="F79" s="85"/>
      <c r="G79" s="85"/>
    </row>
    <row r="80" spans="1:7">
      <c r="A80" s="15"/>
      <c r="B80" s="45"/>
      <c r="C80" s="86"/>
      <c r="D80" s="83"/>
      <c r="E80" s="84"/>
      <c r="F80" s="85"/>
      <c r="G80" s="85"/>
    </row>
    <row r="81" spans="1:7">
      <c r="A81" s="15"/>
      <c r="B81" s="101">
        <v>48486</v>
      </c>
      <c r="C81" s="87" t="s">
        <v>40</v>
      </c>
      <c r="D81" s="88">
        <v>1</v>
      </c>
      <c r="E81" s="89" t="s">
        <v>24</v>
      </c>
      <c r="F81" s="74">
        <v>97.570087788613549</v>
      </c>
      <c r="G81" s="110" t="str">
        <f t="shared" ref="G81" si="6">IF($G$5&gt;0,F81*(100%-$G$5)," ")</f>
        <v xml:space="preserve"> </v>
      </c>
    </row>
    <row r="82" spans="1:7">
      <c r="A82" s="15"/>
      <c r="B82" s="87"/>
      <c r="C82" s="87"/>
      <c r="D82" s="88"/>
      <c r="E82" s="89"/>
      <c r="F82" s="90"/>
      <c r="G82" s="90"/>
    </row>
    <row r="83" spans="1:7">
      <c r="A83" s="28"/>
      <c r="B83" s="91"/>
      <c r="C83" s="92"/>
      <c r="D83" s="93"/>
      <c r="E83" s="94"/>
      <c r="F83" s="95"/>
      <c r="G83" s="95"/>
    </row>
    <row r="84" spans="1:7">
      <c r="A84" s="10"/>
      <c r="B84" s="60"/>
      <c r="C84" s="61" t="s">
        <v>41</v>
      </c>
      <c r="D84" s="62"/>
      <c r="E84" s="63"/>
      <c r="F84" s="82"/>
      <c r="G84" s="82"/>
    </row>
    <row r="85" spans="1:7">
      <c r="A85" s="15"/>
      <c r="B85" s="65"/>
      <c r="C85" s="71"/>
      <c r="D85" s="83"/>
      <c r="E85" s="84"/>
      <c r="F85" s="85"/>
      <c r="G85" s="85"/>
    </row>
    <row r="86" spans="1:7">
      <c r="A86" s="15"/>
      <c r="B86" s="65"/>
      <c r="C86" s="86"/>
      <c r="D86" s="83"/>
      <c r="E86" s="84"/>
      <c r="F86" s="85"/>
      <c r="G86" s="85"/>
    </row>
    <row r="87" spans="1:7">
      <c r="A87" s="15"/>
      <c r="B87" s="100">
        <v>48539</v>
      </c>
      <c r="C87" s="87" t="s">
        <v>42</v>
      </c>
      <c r="D87" s="88">
        <v>10</v>
      </c>
      <c r="E87" s="89" t="s">
        <v>24</v>
      </c>
      <c r="F87" s="74">
        <v>0.93488414312006451</v>
      </c>
      <c r="G87" s="110" t="str">
        <f t="shared" ref="G87:G89" si="7">IF($G$5&gt;0,F87*(100%-$G$5)," ")</f>
        <v xml:space="preserve"> </v>
      </c>
    </row>
    <row r="88" spans="1:7">
      <c r="A88" s="15"/>
      <c r="B88" s="100">
        <v>48540</v>
      </c>
      <c r="C88" s="87" t="s">
        <v>43</v>
      </c>
      <c r="D88" s="88">
        <v>10</v>
      </c>
      <c r="E88" s="89" t="s">
        <v>24</v>
      </c>
      <c r="F88" s="74">
        <v>2.5078106014844854</v>
      </c>
      <c r="G88" s="110" t="str">
        <f t="shared" si="7"/>
        <v xml:space="preserve"> </v>
      </c>
    </row>
    <row r="89" spans="1:7">
      <c r="A89" s="15"/>
      <c r="B89" s="100">
        <v>48541</v>
      </c>
      <c r="C89" s="87" t="s">
        <v>44</v>
      </c>
      <c r="D89" s="88">
        <v>10</v>
      </c>
      <c r="E89" s="89" t="s">
        <v>24</v>
      </c>
      <c r="F89" s="74">
        <v>3.9490000000000003</v>
      </c>
      <c r="G89" s="110" t="str">
        <f t="shared" si="7"/>
        <v xml:space="preserve"> </v>
      </c>
    </row>
    <row r="90" spans="1:7">
      <c r="A90" s="15"/>
      <c r="B90" s="88"/>
      <c r="C90" s="92"/>
      <c r="D90" s="93"/>
      <c r="E90" s="94"/>
      <c r="F90" s="95"/>
      <c r="G90" s="95"/>
    </row>
    <row r="91" spans="1:7">
      <c r="A91" s="10"/>
      <c r="B91" s="60"/>
      <c r="C91" s="61" t="s">
        <v>45</v>
      </c>
      <c r="D91" s="62"/>
      <c r="E91" s="63"/>
      <c r="F91" s="82"/>
      <c r="G91" s="82"/>
    </row>
    <row r="92" spans="1:7">
      <c r="A92" s="15"/>
      <c r="B92" s="65"/>
      <c r="C92" s="71"/>
      <c r="D92" s="83"/>
      <c r="E92" s="84"/>
      <c r="F92" s="85"/>
      <c r="G92" s="85"/>
    </row>
    <row r="93" spans="1:7">
      <c r="A93" s="15"/>
      <c r="B93" s="65"/>
      <c r="C93" s="86"/>
      <c r="D93" s="83"/>
      <c r="E93" s="84"/>
      <c r="F93" s="85"/>
      <c r="G93" s="85"/>
    </row>
    <row r="94" spans="1:7">
      <c r="A94" s="15"/>
      <c r="B94" s="99">
        <v>48542</v>
      </c>
      <c r="C94" s="87" t="s">
        <v>42</v>
      </c>
      <c r="D94" s="88">
        <v>10</v>
      </c>
      <c r="E94" s="89" t="s">
        <v>24</v>
      </c>
      <c r="F94" s="74">
        <v>2.3427123501054821</v>
      </c>
      <c r="G94" s="110" t="str">
        <f t="shared" ref="G94:G96" si="8">IF($G$5&gt;0,F94*(100%-$G$5)," ")</f>
        <v xml:space="preserve"> </v>
      </c>
    </row>
    <row r="95" spans="1:7">
      <c r="A95" s="15"/>
      <c r="B95" s="99">
        <v>48543</v>
      </c>
      <c r="C95" s="87" t="s">
        <v>43</v>
      </c>
      <c r="D95" s="88">
        <v>10</v>
      </c>
      <c r="E95" s="89" t="s">
        <v>24</v>
      </c>
      <c r="F95" s="74">
        <v>4.454935648927945</v>
      </c>
      <c r="G95" s="110" t="str">
        <f t="shared" si="8"/>
        <v xml:space="preserve"> </v>
      </c>
    </row>
    <row r="96" spans="1:7">
      <c r="A96" s="15"/>
      <c r="B96" s="99">
        <v>48544</v>
      </c>
      <c r="C96" s="87" t="s">
        <v>44</v>
      </c>
      <c r="D96" s="88">
        <v>10</v>
      </c>
      <c r="E96" s="89" t="s">
        <v>24</v>
      </c>
      <c r="F96" s="74">
        <v>7.5570887875839956</v>
      </c>
      <c r="G96" s="110" t="str">
        <f t="shared" si="8"/>
        <v xml:space="preserve"> </v>
      </c>
    </row>
    <row r="97" spans="1:7">
      <c r="A97" s="28"/>
      <c r="B97" s="96"/>
      <c r="C97" s="92"/>
      <c r="D97" s="93"/>
      <c r="E97" s="94"/>
      <c r="F97" s="95"/>
      <c r="G97" s="95"/>
    </row>
    <row r="98" spans="1:7">
      <c r="C98" s="97"/>
      <c r="D98" s="97"/>
      <c r="E98" s="97"/>
      <c r="F98" s="98"/>
      <c r="G98" s="98"/>
    </row>
  </sheetData>
  <sheetProtection algorithmName="SHA-512" hashValue="O5OIRIom9lfC536tDQgvvk8rH00+WXm39fIMg5NdHnFGYtJZ/t6+G5LkTQsENtoQbYF9nGOdWRpSoS2RHBuzXQ==" saltValue="dvUEmZLnw8iLBWFAOf1Z8A==" spinCount="100000" sheet="1" objects="1" scenarios="1"/>
  <protectedRanges>
    <protectedRange algorithmName="SHA-512" hashValue="69xRBmudAtnuXW+D18bww2gFUSiHICEwkKIeDzJG3yKUFfOtLzbGaFBHcm+f8RPUXzLY5mkBBVKlIPcV/udlzg==" saltValue="RUyHfN0Ha2XjNExqQq3Pug==" spinCount="100000" sqref="G5" name="Range1_1_1_1"/>
  </protectedRanges>
  <phoneticPr fontId="3" type="noConversion"/>
  <hyperlinks>
    <hyperlink ref="B12:B19" r:id="rId1" display="https://biston.ee/tooted/kanalisatsioon/valikanalisatsioon/oranz-kanali-muhvtoru" xr:uid="{C7F0E52D-C88D-BB42-A826-D703E00E516D}"/>
    <hyperlink ref="B24:B30" r:id="rId2" display="https://biston.ee/tooted/kanalisatsioon/valikanalisatsioon/oranz-kanali-polv" xr:uid="{7061E038-90C3-9642-B985-34833F52679B}"/>
    <hyperlink ref="B35:B40" r:id="rId3" display="https://biston.ee/tooted/kanalisatsioon/valikanalisatsioon/oranz-kanali-kolmik" xr:uid="{48B78B6F-E2CD-3C42-9809-3BCD8FC67D1E}"/>
    <hyperlink ref="B45:B46" r:id="rId4" display="https://biston.ee/tooted/kanalisatsioon/valikanalisatsioon/oranz-kanali-liugmuhv" xr:uid="{EC93F5B7-10ED-834D-A80E-320F28FC0F8D}"/>
    <hyperlink ref="B52" r:id="rId5" display="https://biston.ee/tooted/kanalisatsioon/valikanalisatsioon/kanali-siirdmik-oranz" xr:uid="{307289AB-24AB-3E43-A16E-2AABD99CD5F2}"/>
    <hyperlink ref="B68:B69" r:id="rId6" display="https://biston.ee/tooted/kanalisatsioon/valikanalisatsioon/oranz-puhastuskolmik" xr:uid="{2EFAC3D2-445D-1241-944B-7CB24325F35F}"/>
    <hyperlink ref="B81" r:id="rId7" display="https://biston.ee/tooted/kanalisatsioon/valikanalisatsioon/kanali-tagasiloogiklapp-oranz" xr:uid="{A81C37CF-049E-744A-A212-D3F9C33CB2DE}"/>
    <hyperlink ref="B87:B89" r:id="rId8" display="https://biston.ee/tooted/kanalisatsioon/valikanalisatsioon/kanali-otsakorgid-muhvile-oranz" xr:uid="{6B5C297B-23D5-C64A-BB7B-2C12548C0ACC}"/>
    <hyperlink ref="B94:B96" r:id="rId9" display="https://biston.ee/tooted/kanalisatsioon/valikanalisatsioon/kanali-otsakorgid-torule-oranz" xr:uid="{BF060FA0-133B-2043-96C9-79D7E9C1387E}"/>
  </hyperlinks>
  <pageMargins left="0.75" right="0.75" top="1" bottom="1" header="0.5" footer="0.5"/>
  <pageSetup paperSize="9" orientation="portrait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Biston 2022</vt:lpstr>
    </vt:vector>
  </TitlesOfParts>
  <Company>Biston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Kontor-Myyk</dc:creator>
  <cp:lastModifiedBy>Catherine Kõrtsmik</cp:lastModifiedBy>
  <cp:lastPrinted>2022-06-21T13:13:10Z</cp:lastPrinted>
  <dcterms:created xsi:type="dcterms:W3CDTF">2014-10-03T06:53:27Z</dcterms:created>
  <dcterms:modified xsi:type="dcterms:W3CDTF">2022-08-09T07:12:43Z</dcterms:modified>
</cp:coreProperties>
</file>