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taja\Documents\Research paper_01\Publikatsioon\Lõplik\"/>
    </mc:Choice>
  </mc:AlternateContent>
  <xr:revisionPtr revIDLastSave="0" documentId="13_ncr:1_{D7010B67-05BC-4245-8D09-84C809D63F32}" xr6:coauthVersionLast="47" xr6:coauthVersionMax="47" xr10:uidLastSave="{00000000-0000-0000-0000-000000000000}"/>
  <bookViews>
    <workbookView xWindow="380" yWindow="380" windowWidth="34460" windowHeight="17670" tabRatio="777" xr2:uid="{01B78FA7-499A-48A1-8F79-29B030DD0BAB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 l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5" i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5" i="1"/>
</calcChain>
</file>

<file path=xl/sharedStrings.xml><?xml version="1.0" encoding="utf-8"?>
<sst xmlns="http://schemas.openxmlformats.org/spreadsheetml/2006/main" count="94" uniqueCount="57">
  <si>
    <t>Personal income tax</t>
  </si>
  <si>
    <t>STAT: RR0295 D.51M</t>
  </si>
  <si>
    <t>Corporate income tax</t>
  </si>
  <si>
    <t>STAT: RR0295 D.51O</t>
  </si>
  <si>
    <t>Indirect taxes</t>
  </si>
  <si>
    <t>STAT: RR0295 D.211+D.2122</t>
  </si>
  <si>
    <t>Social taxes</t>
  </si>
  <si>
    <t>STAT: RR0295 D.61</t>
  </si>
  <si>
    <t>Unemployment-related benefits</t>
  </si>
  <si>
    <t>Average wage</t>
  </si>
  <si>
    <t>eur</t>
  </si>
  <si>
    <t>Wage bill</t>
  </si>
  <si>
    <t>mln eur</t>
  </si>
  <si>
    <t>STAT: RR055</t>
  </si>
  <si>
    <t>STAT: RAA0024</t>
  </si>
  <si>
    <t>Operating surplus</t>
  </si>
  <si>
    <t>1000 persons</t>
  </si>
  <si>
    <t>Eesti Pank</t>
  </si>
  <si>
    <t>Compensation of employees</t>
  </si>
  <si>
    <t>Private consumption</t>
  </si>
  <si>
    <t>STAT: RAA0061</t>
  </si>
  <si>
    <t>STAT: TT330</t>
  </si>
  <si>
    <t>Unemployed (15-69)</t>
  </si>
  <si>
    <t>Employed (15-69)</t>
  </si>
  <si>
    <t>Unemployment benefits</t>
  </si>
  <si>
    <t>Actual collected</t>
  </si>
  <si>
    <t>Total consumption</t>
  </si>
  <si>
    <t>GDP data</t>
  </si>
  <si>
    <t>Year</t>
  </si>
  <si>
    <t>Actual GDP</t>
  </si>
  <si>
    <t>REVENUES</t>
  </si>
  <si>
    <t>EXPENDITURES</t>
  </si>
  <si>
    <t>current prices, bn eur</t>
  </si>
  <si>
    <t>TOTAL REVENUES</t>
  </si>
  <si>
    <t>TOTAL EXPENDITURES</t>
  </si>
  <si>
    <t>Potential GDP based on production function</t>
  </si>
  <si>
    <t xml:space="preserve">Potential GDP based on output trend </t>
  </si>
  <si>
    <t>Potential GDP based on HP-filter (with λ=30)</t>
  </si>
  <si>
    <t>GDP price deflator</t>
  </si>
  <si>
    <t>2015=100</t>
  </si>
  <si>
    <t>AMECO: PVGD</t>
  </si>
  <si>
    <t>constant prices, bn eur</t>
  </si>
  <si>
    <t>AMECO: OVGD</t>
  </si>
  <si>
    <t>AMECO: UVGD</t>
  </si>
  <si>
    <t xml:space="preserve">Sources: </t>
  </si>
  <si>
    <t>AMECO: OVGDP</t>
  </si>
  <si>
    <t>OVGDP*PVGD/100</t>
  </si>
  <si>
    <t>AMECO: OVGDT</t>
  </si>
  <si>
    <t>OVGDT*PVGD/100</t>
  </si>
  <si>
    <t>Authors calculations</t>
  </si>
  <si>
    <t>Authors calculations based on UVGD</t>
  </si>
  <si>
    <t>Authors calculations based on Ministry of Finance assessments</t>
  </si>
  <si>
    <t>STAT=Statistics Estonia</t>
  </si>
  <si>
    <t>Eesti Töötukassa</t>
  </si>
  <si>
    <t>STAT: RR056 COFOG=10.5</t>
  </si>
  <si>
    <t>FOR BASE VARIABLES</t>
  </si>
  <si>
    <t>Policy-adjusted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</si>
</sst>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0" fillId="0" borderId="0" xfId="0" applyFill="1"/>
    <xf numFmtId="0" fontId="0" fillId="0" borderId="0" xfId="0" applyBorder="1"/>
    <xf numFmtId="0" fontId="2" fillId="0" borderId="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0" fillId="0" borderId="0" xfId="0" applyNumberFormat="1" applyBorder="1"/>
    <xf numFmtId="2" fontId="0" fillId="0" borderId="0" xfId="0" applyNumberFormat="1" applyBorder="1"/>
    <xf numFmtId="164" fontId="0" fillId="0" borderId="7" xfId="0" applyNumberFormat="1" applyBorder="1"/>
    <xf numFmtId="2" fontId="0" fillId="0" borderId="7" xfId="0" applyNumberFormat="1" applyBorder="1"/>
    <xf numFmtId="0" fontId="0" fillId="0" borderId="10" xfId="0" applyBorder="1"/>
    <xf numFmtId="0" fontId="0" fillId="0" borderId="12" xfId="0" applyBorder="1"/>
    <xf numFmtId="0" fontId="2" fillId="0" borderId="5" xfId="0" applyFont="1" applyFill="1" applyBorder="1" applyAlignment="1">
      <alignment horizontal="center" wrapText="1"/>
    </xf>
    <xf numFmtId="0" fontId="0" fillId="0" borderId="2" xfId="0" applyBorder="1"/>
    <xf numFmtId="2" fontId="0" fillId="0" borderId="0" xfId="0" applyNumberFormat="1" applyFill="1" applyBorder="1"/>
    <xf numFmtId="0" fontId="0" fillId="0" borderId="3" xfId="0" applyBorder="1"/>
    <xf numFmtId="0" fontId="0" fillId="0" borderId="6" xfId="0" applyBorder="1"/>
    <xf numFmtId="2" fontId="0" fillId="0" borderId="7" xfId="0" applyNumberFormat="1" applyFill="1" applyBorder="1"/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4" fillId="0" borderId="0" xfId="0" applyFont="1" applyBorder="1" applyAlignment="1">
      <alignment horizontal="center" wrapText="1"/>
    </xf>
    <xf numFmtId="164" fontId="0" fillId="0" borderId="0" xfId="1" applyNumberFormat="1" applyFont="1" applyBorder="1"/>
    <xf numFmtId="164" fontId="0" fillId="0" borderId="0" xfId="1" applyNumberFormat="1" applyFont="1" applyBorder="1" applyAlignment="1"/>
    <xf numFmtId="164" fontId="0" fillId="0" borderId="7" xfId="1" applyNumberFormat="1" applyFont="1" applyBorder="1"/>
    <xf numFmtId="165" fontId="0" fillId="0" borderId="3" xfId="0" applyNumberFormat="1" applyBorder="1"/>
    <xf numFmtId="165" fontId="0" fillId="0" borderId="8" xfId="0" applyNumberFormat="1" applyBorder="1"/>
    <xf numFmtId="2" fontId="0" fillId="0" borderId="3" xfId="0" applyNumberFormat="1" applyBorder="1"/>
    <xf numFmtId="2" fontId="0" fillId="0" borderId="6" xfId="0" applyNumberFormat="1" applyBorder="1"/>
    <xf numFmtId="2" fontId="0" fillId="0" borderId="8" xfId="0" applyNumberFormat="1" applyBorder="1"/>
    <xf numFmtId="164" fontId="0" fillId="0" borderId="3" xfId="1" applyNumberFormat="1" applyFont="1" applyBorder="1"/>
    <xf numFmtId="164" fontId="0" fillId="0" borderId="8" xfId="1" applyNumberFormat="1" applyFont="1" applyBorder="1"/>
    <xf numFmtId="0" fontId="2" fillId="0" borderId="0" xfId="0" applyFo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E222-B266-4B49-8BFB-8587041BE3AB}">
  <dimension ref="A1:BK37"/>
  <sheetViews>
    <sheetView tabSelected="1" zoomScale="90" zoomScaleNormal="90" workbookViewId="0">
      <pane xSplit="1" topLeftCell="B1" activePane="topRight" state="frozen"/>
      <selection pane="topRight" activeCell="H10" sqref="H10"/>
    </sheetView>
  </sheetViews>
  <sheetFormatPr defaultRowHeight="14.5" x14ac:dyDescent="0.35"/>
  <cols>
    <col min="2" max="2" width="10" customWidth="1"/>
    <col min="3" max="3" width="10.453125" customWidth="1"/>
    <col min="4" max="4" width="9" customWidth="1"/>
    <col min="5" max="5" width="9.81640625" customWidth="1"/>
    <col min="6" max="6" width="10.1796875" customWidth="1"/>
    <col min="7" max="7" width="9.453125" customWidth="1"/>
    <col min="8" max="8" width="9.54296875" customWidth="1"/>
    <col min="9" max="10" width="10" customWidth="1"/>
    <col min="11" max="11" width="13.54296875" customWidth="1"/>
    <col min="12" max="13" width="14.36328125" style="7" customWidth="1"/>
    <col min="14" max="14" width="11.81640625" customWidth="1"/>
    <col min="15" max="15" width="11.453125" customWidth="1"/>
    <col min="16" max="17" width="9.26953125" customWidth="1"/>
    <col min="18" max="18" width="13" customWidth="1"/>
    <col min="19" max="20" width="12.54296875" customWidth="1"/>
    <col min="21" max="21" width="11.81640625" customWidth="1"/>
    <col min="22" max="23" width="12.08984375" customWidth="1"/>
    <col min="24" max="25" width="12.36328125" customWidth="1"/>
    <col min="26" max="27" width="12.1796875" customWidth="1"/>
    <col min="28" max="29" width="12.6328125" customWidth="1"/>
    <col min="30" max="30" width="10.7265625" customWidth="1"/>
  </cols>
  <sheetData>
    <row r="1" spans="1:63" ht="15" thickBot="1" x14ac:dyDescent="0.4">
      <c r="A1" s="41" t="s">
        <v>28</v>
      </c>
      <c r="B1" s="38" t="s">
        <v>30</v>
      </c>
      <c r="C1" s="39"/>
      <c r="D1" s="39"/>
      <c r="E1" s="39"/>
      <c r="F1" s="39"/>
      <c r="G1" s="39"/>
      <c r="H1" s="39"/>
      <c r="I1" s="39"/>
      <c r="J1" s="40"/>
      <c r="K1" s="38" t="s">
        <v>31</v>
      </c>
      <c r="L1" s="39"/>
      <c r="M1" s="40"/>
      <c r="N1" s="38" t="s">
        <v>55</v>
      </c>
      <c r="O1" s="39"/>
      <c r="P1" s="39"/>
      <c r="Q1" s="39"/>
      <c r="R1" s="39"/>
      <c r="S1" s="39"/>
      <c r="T1" s="39"/>
      <c r="U1" s="40"/>
      <c r="V1" s="38" t="s">
        <v>27</v>
      </c>
      <c r="W1" s="39"/>
      <c r="X1" s="39"/>
      <c r="Y1" s="39"/>
      <c r="Z1" s="39"/>
      <c r="AA1" s="39"/>
      <c r="AB1" s="39"/>
      <c r="AC1" s="39"/>
      <c r="AD1" s="40"/>
    </row>
    <row r="2" spans="1:63" s="1" customFormat="1" ht="15" customHeight="1" thickTop="1" x14ac:dyDescent="0.35">
      <c r="A2" s="42"/>
      <c r="B2" s="51" t="s">
        <v>33</v>
      </c>
      <c r="C2" s="47" t="s">
        <v>0</v>
      </c>
      <c r="D2" s="47"/>
      <c r="E2" s="47" t="s">
        <v>2</v>
      </c>
      <c r="F2" s="47"/>
      <c r="G2" s="47" t="s">
        <v>4</v>
      </c>
      <c r="H2" s="47"/>
      <c r="I2" s="47" t="s">
        <v>6</v>
      </c>
      <c r="J2" s="56"/>
      <c r="K2" s="53" t="s">
        <v>34</v>
      </c>
      <c r="L2" s="54" t="s">
        <v>8</v>
      </c>
      <c r="M2" s="55" t="s">
        <v>24</v>
      </c>
      <c r="N2" s="52" t="s">
        <v>22</v>
      </c>
      <c r="O2" s="49" t="s">
        <v>23</v>
      </c>
      <c r="P2" s="49" t="s">
        <v>9</v>
      </c>
      <c r="Q2" s="49" t="s">
        <v>11</v>
      </c>
      <c r="R2" s="49" t="s">
        <v>18</v>
      </c>
      <c r="S2" s="49" t="s">
        <v>15</v>
      </c>
      <c r="T2" s="49" t="s">
        <v>19</v>
      </c>
      <c r="U2" s="50" t="s">
        <v>26</v>
      </c>
      <c r="V2" s="44" t="s">
        <v>29</v>
      </c>
      <c r="W2" s="45"/>
      <c r="X2" s="48" t="s">
        <v>35</v>
      </c>
      <c r="Y2" s="48"/>
      <c r="Z2" s="48" t="s">
        <v>36</v>
      </c>
      <c r="AA2" s="48"/>
      <c r="AB2" s="48" t="s">
        <v>37</v>
      </c>
      <c r="AC2" s="48"/>
      <c r="AD2" s="50" t="s">
        <v>38</v>
      </c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</row>
    <row r="3" spans="1:63" s="1" customFormat="1" ht="30" customHeight="1" x14ac:dyDescent="0.35">
      <c r="A3" s="42"/>
      <c r="B3" s="51"/>
      <c r="C3" s="26" t="s">
        <v>25</v>
      </c>
      <c r="D3" s="26" t="s">
        <v>56</v>
      </c>
      <c r="E3" s="26" t="s">
        <v>25</v>
      </c>
      <c r="F3" s="26" t="s">
        <v>56</v>
      </c>
      <c r="G3" s="26" t="s">
        <v>25</v>
      </c>
      <c r="H3" s="26" t="s">
        <v>56</v>
      </c>
      <c r="I3" s="26" t="s">
        <v>25</v>
      </c>
      <c r="J3" s="26" t="s">
        <v>56</v>
      </c>
      <c r="K3" s="53"/>
      <c r="L3" s="54"/>
      <c r="M3" s="55"/>
      <c r="N3" s="52"/>
      <c r="O3" s="49"/>
      <c r="P3" s="49"/>
      <c r="Q3" s="49"/>
      <c r="R3" s="49"/>
      <c r="S3" s="49"/>
      <c r="T3" s="49"/>
      <c r="U3" s="50"/>
      <c r="V3" s="46"/>
      <c r="W3" s="47"/>
      <c r="X3" s="49"/>
      <c r="Y3" s="49"/>
      <c r="Z3" s="49"/>
      <c r="AA3" s="49"/>
      <c r="AB3" s="49"/>
      <c r="AC3" s="49"/>
      <c r="AD3" s="50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</row>
    <row r="4" spans="1:63" s="5" customFormat="1" ht="30" customHeight="1" thickBot="1" x14ac:dyDescent="0.4">
      <c r="A4" s="43"/>
      <c r="B4" s="5" t="s">
        <v>12</v>
      </c>
      <c r="C4" s="5" t="s">
        <v>12</v>
      </c>
      <c r="D4" s="5" t="s">
        <v>12</v>
      </c>
      <c r="E4" s="5" t="s">
        <v>12</v>
      </c>
      <c r="F4" s="5" t="s">
        <v>12</v>
      </c>
      <c r="G4" s="5" t="s">
        <v>12</v>
      </c>
      <c r="H4" s="5" t="s">
        <v>12</v>
      </c>
      <c r="I4" s="5" t="s">
        <v>12</v>
      </c>
      <c r="J4" s="23" t="s">
        <v>12</v>
      </c>
      <c r="K4" s="10" t="s">
        <v>12</v>
      </c>
      <c r="L4" s="9" t="s">
        <v>12</v>
      </c>
      <c r="M4" s="17" t="s">
        <v>12</v>
      </c>
      <c r="N4" s="10" t="s">
        <v>16</v>
      </c>
      <c r="O4" s="5" t="s">
        <v>16</v>
      </c>
      <c r="P4" s="5" t="s">
        <v>10</v>
      </c>
      <c r="Q4" s="5" t="s">
        <v>12</v>
      </c>
      <c r="R4" s="5" t="s">
        <v>12</v>
      </c>
      <c r="S4" s="5" t="s">
        <v>12</v>
      </c>
      <c r="T4" s="5" t="s">
        <v>12</v>
      </c>
      <c r="U4" s="23" t="s">
        <v>12</v>
      </c>
      <c r="V4" s="10" t="s">
        <v>41</v>
      </c>
      <c r="W4" s="5" t="s">
        <v>32</v>
      </c>
      <c r="X4" s="5" t="s">
        <v>41</v>
      </c>
      <c r="Y4" s="5" t="s">
        <v>32</v>
      </c>
      <c r="Z4" s="5" t="s">
        <v>41</v>
      </c>
      <c r="AA4" s="5" t="s">
        <v>32</v>
      </c>
      <c r="AB4" s="5" t="s">
        <v>41</v>
      </c>
      <c r="AC4" s="5" t="s">
        <v>32</v>
      </c>
      <c r="AD4" s="23" t="s">
        <v>39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</row>
    <row r="5" spans="1:63" ht="15" thickTop="1" x14ac:dyDescent="0.35">
      <c r="A5" s="15">
        <v>1995</v>
      </c>
      <c r="B5" s="11">
        <v>1166.0999999999999</v>
      </c>
      <c r="C5" s="11">
        <v>233.80219</v>
      </c>
      <c r="D5" s="27">
        <v>124.00054906244821</v>
      </c>
      <c r="E5" s="11">
        <v>67.08505000000001</v>
      </c>
      <c r="F5" s="27">
        <v>42.993477991312005</v>
      </c>
      <c r="G5" s="11">
        <v>341.44089000000002</v>
      </c>
      <c r="H5" s="27">
        <v>380.43889060293571</v>
      </c>
      <c r="I5" s="11">
        <v>341.11606</v>
      </c>
      <c r="J5" s="35">
        <v>378.40335836208465</v>
      </c>
      <c r="K5" s="18">
        <v>1136.0999999999999</v>
      </c>
      <c r="L5" s="19">
        <v>5.4</v>
      </c>
      <c r="M5" s="20"/>
      <c r="N5" s="18">
        <v>68.099999999999994</v>
      </c>
      <c r="O5" s="8">
        <v>633.4</v>
      </c>
      <c r="P5" s="8">
        <v>151.80000000000001</v>
      </c>
      <c r="Q5" s="11">
        <f>O5*1000*P5*12/1000000</f>
        <v>1153.80144</v>
      </c>
      <c r="R5" s="8">
        <v>1448.4</v>
      </c>
      <c r="S5" s="8">
        <v>577.20000000000005</v>
      </c>
      <c r="T5" s="8">
        <v>1572.7</v>
      </c>
      <c r="U5" s="20">
        <v>2303.1000000000004</v>
      </c>
      <c r="V5" s="4">
        <v>9.3000000000000007</v>
      </c>
      <c r="W5" s="4">
        <v>2.99</v>
      </c>
      <c r="X5" s="12">
        <v>9.52</v>
      </c>
      <c r="Y5" s="12">
        <f>X5*AD5/100</f>
        <v>2.9340101929599998</v>
      </c>
      <c r="Z5" s="12">
        <v>9.59</v>
      </c>
      <c r="AA5" s="4">
        <f t="shared" ref="AA5:AA33" si="0">Z5*AD5/100</f>
        <v>2.9555837973200001</v>
      </c>
      <c r="AB5" s="12">
        <v>9.3065452575683594</v>
      </c>
      <c r="AC5" s="12">
        <v>2.8682246208190918</v>
      </c>
      <c r="AD5" s="32">
        <v>30.8194348</v>
      </c>
      <c r="AF5" s="4"/>
    </row>
    <row r="6" spans="1:63" x14ac:dyDescent="0.35">
      <c r="A6" s="15">
        <v>1996</v>
      </c>
      <c r="B6" s="11">
        <v>1420</v>
      </c>
      <c r="C6" s="11">
        <v>278.25421</v>
      </c>
      <c r="D6" s="27">
        <v>147.57635426313914</v>
      </c>
      <c r="E6" s="11">
        <v>56.94511</v>
      </c>
      <c r="F6" s="27">
        <v>36.494991559190019</v>
      </c>
      <c r="G6" s="11">
        <v>457.97816</v>
      </c>
      <c r="H6" s="27">
        <v>510.28657730705243</v>
      </c>
      <c r="I6" s="11">
        <v>424.91224</v>
      </c>
      <c r="J6" s="35">
        <v>471.35927468544315</v>
      </c>
      <c r="K6" s="18">
        <v>1432.8</v>
      </c>
      <c r="L6" s="19">
        <v>6.8</v>
      </c>
      <c r="M6" s="20"/>
      <c r="N6" s="18">
        <v>68.400000000000006</v>
      </c>
      <c r="O6" s="8">
        <v>619.29999999999995</v>
      </c>
      <c r="P6" s="8">
        <v>190.8</v>
      </c>
      <c r="Q6" s="11">
        <f t="shared" ref="Q6:Q33" si="1">O6*1000*P6*12/1000000</f>
        <v>1417.94928</v>
      </c>
      <c r="R6" s="8">
        <v>1807.7</v>
      </c>
      <c r="S6" s="8">
        <v>839.5</v>
      </c>
      <c r="T6" s="8">
        <v>2095.5</v>
      </c>
      <c r="U6" s="20">
        <v>2964.5</v>
      </c>
      <c r="V6" s="4">
        <v>9.7000000000000011</v>
      </c>
      <c r="W6" s="4">
        <v>3.77</v>
      </c>
      <c r="X6" s="12">
        <v>9.94</v>
      </c>
      <c r="Y6" s="12">
        <f t="shared" ref="Y6:Y33" si="2">X6*AD6/100</f>
        <v>3.7539345950399996</v>
      </c>
      <c r="Z6" s="12">
        <v>10.16</v>
      </c>
      <c r="AA6" s="4">
        <f t="shared" si="0"/>
        <v>3.8370196665599998</v>
      </c>
      <c r="AB6" s="12">
        <v>9.925297737121582</v>
      </c>
      <c r="AC6" s="12">
        <v>3.7483820915222168</v>
      </c>
      <c r="AD6" s="32">
        <v>37.765941599999998</v>
      </c>
      <c r="AF6" s="4"/>
    </row>
    <row r="7" spans="1:63" x14ac:dyDescent="0.35">
      <c r="A7" s="15">
        <v>1997</v>
      </c>
      <c r="B7" s="11">
        <v>1777.2</v>
      </c>
      <c r="C7" s="11">
        <v>334.90464000000003</v>
      </c>
      <c r="D7" s="27">
        <v>177.62177182156231</v>
      </c>
      <c r="E7" s="11">
        <v>78.511560000000003</v>
      </c>
      <c r="F7" s="27">
        <v>50.316501618819267</v>
      </c>
      <c r="G7" s="11">
        <v>578.54624000000001</v>
      </c>
      <c r="H7" s="27">
        <v>644.62545686341139</v>
      </c>
      <c r="I7" s="11">
        <v>510.39896999999996</v>
      </c>
      <c r="J7" s="35">
        <v>566.19053454284403</v>
      </c>
      <c r="K7" s="18">
        <v>1680.2</v>
      </c>
      <c r="L7" s="19">
        <v>8.3000000000000007</v>
      </c>
      <c r="M7" s="20"/>
      <c r="N7" s="18">
        <v>65.8</v>
      </c>
      <c r="O7" s="8">
        <v>613</v>
      </c>
      <c r="P7" s="8">
        <v>228.4</v>
      </c>
      <c r="Q7" s="11">
        <f t="shared" si="1"/>
        <v>1680.1104</v>
      </c>
      <c r="R7" s="8">
        <v>2163.6</v>
      </c>
      <c r="S7" s="8">
        <v>1172.7</v>
      </c>
      <c r="T7" s="8">
        <v>2607.6</v>
      </c>
      <c r="U7" s="20">
        <v>3584.7000000000003</v>
      </c>
      <c r="V7" s="4">
        <v>11</v>
      </c>
      <c r="W7" s="4">
        <v>4.55</v>
      </c>
      <c r="X7" s="12">
        <v>10.54</v>
      </c>
      <c r="Y7" s="12">
        <f t="shared" si="2"/>
        <v>4.3754965605399994</v>
      </c>
      <c r="Z7" s="12">
        <v>10.78</v>
      </c>
      <c r="AA7" s="4">
        <f t="shared" si="0"/>
        <v>4.4751283607799994</v>
      </c>
      <c r="AB7" s="12">
        <v>10.584377288818359</v>
      </c>
      <c r="AC7" s="12">
        <v>4.3939189910888672</v>
      </c>
      <c r="AD7" s="32">
        <v>41.5132501</v>
      </c>
      <c r="AF7" s="4"/>
    </row>
    <row r="8" spans="1:63" x14ac:dyDescent="0.35">
      <c r="A8" s="15">
        <v>1998</v>
      </c>
      <c r="B8" s="11">
        <v>1954.5</v>
      </c>
      <c r="C8" s="11">
        <v>398.37560999999999</v>
      </c>
      <c r="D8" s="27">
        <v>211.28456655212568</v>
      </c>
      <c r="E8" s="11">
        <v>122.33450000000001</v>
      </c>
      <c r="F8" s="27">
        <v>78.40175468793953</v>
      </c>
      <c r="G8" s="11">
        <v>588.88069999999993</v>
      </c>
      <c r="H8" s="27">
        <v>656.14027718086186</v>
      </c>
      <c r="I8" s="11">
        <v>565.88589999999999</v>
      </c>
      <c r="J8" s="35">
        <v>627.74272489471991</v>
      </c>
      <c r="K8" s="18">
        <v>1993.1</v>
      </c>
      <c r="L8" s="19">
        <v>10.1</v>
      </c>
      <c r="M8" s="20"/>
      <c r="N8" s="18">
        <v>66.099999999999994</v>
      </c>
      <c r="O8" s="8">
        <v>602.5</v>
      </c>
      <c r="P8" s="8">
        <v>263.60000000000002</v>
      </c>
      <c r="Q8" s="11">
        <f t="shared" si="1"/>
        <v>1905.828</v>
      </c>
      <c r="R8" s="8">
        <v>2395.1</v>
      </c>
      <c r="S8" s="8">
        <v>1419.4</v>
      </c>
      <c r="T8" s="8">
        <v>2877.5</v>
      </c>
      <c r="U8" s="20">
        <v>3982.5</v>
      </c>
      <c r="V8" s="4">
        <v>11.5</v>
      </c>
      <c r="W8" s="4">
        <v>5.07</v>
      </c>
      <c r="X8" s="12">
        <v>11.19</v>
      </c>
      <c r="Y8" s="12">
        <f t="shared" si="2"/>
        <v>4.9656086251799998</v>
      </c>
      <c r="Z8" s="12">
        <v>11.44</v>
      </c>
      <c r="AA8" s="4">
        <f t="shared" si="0"/>
        <v>5.0765471556800001</v>
      </c>
      <c r="AB8" s="12">
        <v>11.278567314147949</v>
      </c>
      <c r="AC8" s="12">
        <v>5.004910945892334</v>
      </c>
      <c r="AD8" s="32">
        <v>44.3754122</v>
      </c>
      <c r="AF8" s="4"/>
    </row>
    <row r="9" spans="1:63" x14ac:dyDescent="0.35">
      <c r="A9" s="15">
        <v>1999</v>
      </c>
      <c r="B9" s="11">
        <v>1990</v>
      </c>
      <c r="C9" s="11">
        <v>417.45490999999998</v>
      </c>
      <c r="D9" s="27">
        <v>221.40356362279968</v>
      </c>
      <c r="E9" s="11">
        <v>104.50494</v>
      </c>
      <c r="F9" s="27">
        <v>66.975143312457561</v>
      </c>
      <c r="G9" s="11">
        <v>585.84280000000001</v>
      </c>
      <c r="H9" s="27">
        <v>652.75540050202403</v>
      </c>
      <c r="I9" s="11">
        <v>596.72113999999999</v>
      </c>
      <c r="J9" s="35">
        <v>661.94855610624631</v>
      </c>
      <c r="K9" s="18">
        <v>2168.4</v>
      </c>
      <c r="L9" s="19">
        <v>17.100000000000001</v>
      </c>
      <c r="M9" s="20"/>
      <c r="N9" s="18">
        <v>80.5</v>
      </c>
      <c r="O9" s="8">
        <v>575.29999999999995</v>
      </c>
      <c r="P9" s="8">
        <v>283.8</v>
      </c>
      <c r="Q9" s="11">
        <f t="shared" si="1"/>
        <v>1959.2416800000001</v>
      </c>
      <c r="R9" s="8">
        <v>2469.6</v>
      </c>
      <c r="S9" s="8">
        <v>1553.4</v>
      </c>
      <c r="T9" s="8">
        <v>2978</v>
      </c>
      <c r="U9" s="20">
        <v>4223.1000000000004</v>
      </c>
      <c r="V9" s="4">
        <v>11.4</v>
      </c>
      <c r="W9" s="4">
        <v>5.41</v>
      </c>
      <c r="X9" s="12">
        <v>11.86</v>
      </c>
      <c r="Y9" s="12">
        <f t="shared" si="2"/>
        <v>5.6029605474399986</v>
      </c>
      <c r="Z9" s="12">
        <v>12.14</v>
      </c>
      <c r="AA9" s="4">
        <f t="shared" si="0"/>
        <v>5.7352395485600001</v>
      </c>
      <c r="AB9" s="12">
        <v>12.016769409179688</v>
      </c>
      <c r="AC9" s="12">
        <v>5.6770224571228027</v>
      </c>
      <c r="AD9" s="32">
        <v>47.242500399999997</v>
      </c>
      <c r="AF9" s="4"/>
    </row>
    <row r="10" spans="1:63" x14ac:dyDescent="0.35">
      <c r="A10" s="15">
        <v>2000</v>
      </c>
      <c r="B10" s="11">
        <v>2240.1999999999998</v>
      </c>
      <c r="C10" s="11">
        <v>421.45969000000002</v>
      </c>
      <c r="D10" s="27">
        <v>223.52755963359118</v>
      </c>
      <c r="E10" s="11">
        <v>54.611739999999998</v>
      </c>
      <c r="F10" s="27">
        <v>66.979501297587476</v>
      </c>
      <c r="G10" s="11">
        <v>703.56052</v>
      </c>
      <c r="H10" s="27">
        <v>783.9183634415449</v>
      </c>
      <c r="I10" s="11">
        <v>677.26346999999998</v>
      </c>
      <c r="J10" s="35">
        <v>751.29494502240368</v>
      </c>
      <c r="K10" s="18">
        <v>2244.4</v>
      </c>
      <c r="L10" s="19">
        <v>15.4</v>
      </c>
      <c r="M10" s="20"/>
      <c r="N10" s="18">
        <v>100</v>
      </c>
      <c r="O10" s="8">
        <v>580.4</v>
      </c>
      <c r="P10" s="8">
        <v>313.60000000000002</v>
      </c>
      <c r="Q10" s="11">
        <f t="shared" si="1"/>
        <v>2184.1612799999998</v>
      </c>
      <c r="R10" s="8">
        <v>2783.9</v>
      </c>
      <c r="S10" s="8">
        <v>1784.4</v>
      </c>
      <c r="T10" s="8">
        <v>3291.6</v>
      </c>
      <c r="U10" s="20">
        <v>4564.7</v>
      </c>
      <c r="V10" s="4">
        <v>12.6</v>
      </c>
      <c r="W10" s="4">
        <v>6.17</v>
      </c>
      <c r="X10" s="12">
        <v>12.61</v>
      </c>
      <c r="Y10" s="12">
        <f t="shared" si="2"/>
        <v>6.1767832349599994</v>
      </c>
      <c r="Z10" s="12">
        <v>12.9</v>
      </c>
      <c r="AA10" s="4">
        <f t="shared" si="0"/>
        <v>6.3188345544000004</v>
      </c>
      <c r="AB10" s="12">
        <v>12.817954063415527</v>
      </c>
      <c r="AC10" s="12">
        <v>6.2786459922790527</v>
      </c>
      <c r="AD10" s="32">
        <v>48.983213599999999</v>
      </c>
      <c r="AF10" s="4"/>
    </row>
    <row r="11" spans="1:63" x14ac:dyDescent="0.35">
      <c r="A11" s="15">
        <v>2001</v>
      </c>
      <c r="B11" s="11">
        <v>2482.1999999999998</v>
      </c>
      <c r="C11" s="11">
        <v>453.71820000000002</v>
      </c>
      <c r="D11" s="27">
        <v>240.63635126610959</v>
      </c>
      <c r="E11" s="11">
        <v>47.822269999999996</v>
      </c>
      <c r="F11" s="27">
        <v>58.652439851185456</v>
      </c>
      <c r="G11" s="11">
        <v>796.54379999999992</v>
      </c>
      <c r="H11" s="27">
        <v>887.52181845779126</v>
      </c>
      <c r="I11" s="11">
        <v>747.89635999999996</v>
      </c>
      <c r="J11" s="35">
        <v>829.64869590361309</v>
      </c>
      <c r="K11" s="18">
        <v>2463.5</v>
      </c>
      <c r="L11" s="19">
        <v>16.399999999999999</v>
      </c>
      <c r="M11" s="20"/>
      <c r="N11" s="18">
        <v>88.1</v>
      </c>
      <c r="O11" s="8">
        <v>583.79999999999995</v>
      </c>
      <c r="P11" s="8">
        <v>352.2</v>
      </c>
      <c r="Q11" s="11">
        <f t="shared" si="1"/>
        <v>2467.3723199999999</v>
      </c>
      <c r="R11" s="8">
        <v>3101.9</v>
      </c>
      <c r="S11" s="8">
        <v>2038.1</v>
      </c>
      <c r="T11" s="8">
        <v>3743.9</v>
      </c>
      <c r="U11" s="20">
        <v>5124.4000000000005</v>
      </c>
      <c r="V11" s="4">
        <v>13.3</v>
      </c>
      <c r="W11" s="4">
        <v>6.98</v>
      </c>
      <c r="X11" s="12">
        <v>13.32</v>
      </c>
      <c r="Y11" s="12">
        <f t="shared" si="2"/>
        <v>6.9714221061600004</v>
      </c>
      <c r="Z11" s="12">
        <v>13.69</v>
      </c>
      <c r="AA11" s="4">
        <f t="shared" si="0"/>
        <v>7.1650727202200004</v>
      </c>
      <c r="AB11" s="12">
        <v>13.683371543884277</v>
      </c>
      <c r="AC11" s="12">
        <v>7.1616034507751465</v>
      </c>
      <c r="AD11" s="32">
        <v>52.338003800000003</v>
      </c>
      <c r="AF11" s="4"/>
    </row>
    <row r="12" spans="1:63" x14ac:dyDescent="0.35">
      <c r="A12" s="15">
        <v>2002</v>
      </c>
      <c r="B12" s="11">
        <v>2841.4</v>
      </c>
      <c r="C12" s="11">
        <v>498.91958</v>
      </c>
      <c r="D12" s="27">
        <v>264.60959094526044</v>
      </c>
      <c r="E12" s="11">
        <v>86.155779999999993</v>
      </c>
      <c r="F12" s="27">
        <v>105.66722793129574</v>
      </c>
      <c r="G12" s="11">
        <v>902.58512999999994</v>
      </c>
      <c r="H12" s="27">
        <v>1005.6747612504948</v>
      </c>
      <c r="I12" s="11">
        <v>861.51931999999999</v>
      </c>
      <c r="J12" s="35">
        <v>955.69174896608342</v>
      </c>
      <c r="K12" s="18">
        <v>2806.5</v>
      </c>
      <c r="L12" s="19">
        <v>16.600000000000001</v>
      </c>
      <c r="M12" s="20"/>
      <c r="N12" s="18">
        <v>74.599999999999994</v>
      </c>
      <c r="O12" s="8">
        <v>583.6</v>
      </c>
      <c r="P12" s="8">
        <v>392.7</v>
      </c>
      <c r="Q12" s="11">
        <f t="shared" si="1"/>
        <v>2750.1566400000002</v>
      </c>
      <c r="R12" s="8">
        <v>3424.8</v>
      </c>
      <c r="S12" s="8">
        <v>2348.5</v>
      </c>
      <c r="T12" s="8">
        <v>4230.2</v>
      </c>
      <c r="U12" s="20">
        <v>5760.2999999999993</v>
      </c>
      <c r="V12" s="4">
        <v>14.3</v>
      </c>
      <c r="W12" s="4">
        <v>7.82</v>
      </c>
      <c r="X12" s="12">
        <v>14.13</v>
      </c>
      <c r="Y12" s="12">
        <f t="shared" si="2"/>
        <v>7.7506229673900009</v>
      </c>
      <c r="Z12" s="12">
        <v>14.51</v>
      </c>
      <c r="AA12" s="4">
        <f t="shared" si="0"/>
        <v>7.9590615185299995</v>
      </c>
      <c r="AB12" s="12">
        <v>14.605238914489746</v>
      </c>
      <c r="AC12" s="12">
        <v>8.0113019943237305</v>
      </c>
      <c r="AD12" s="32">
        <v>54.852250300000001</v>
      </c>
      <c r="AF12" s="4"/>
    </row>
    <row r="13" spans="1:63" x14ac:dyDescent="0.35">
      <c r="A13" s="15">
        <v>2003</v>
      </c>
      <c r="B13" s="11">
        <v>3223.9</v>
      </c>
      <c r="C13" s="11">
        <v>563.58695</v>
      </c>
      <c r="D13" s="27">
        <v>298.90691462056259</v>
      </c>
      <c r="E13" s="11">
        <v>137.82201000000001</v>
      </c>
      <c r="F13" s="27">
        <v>169.03415817974516</v>
      </c>
      <c r="G13" s="11">
        <v>981.52785000000006</v>
      </c>
      <c r="H13" s="27">
        <v>1093.6340001629117</v>
      </c>
      <c r="I13" s="11">
        <v>932.86356999999998</v>
      </c>
      <c r="J13" s="35">
        <v>996.00877847548611</v>
      </c>
      <c r="K13" s="18">
        <v>3065.7</v>
      </c>
      <c r="L13" s="19">
        <v>25.8</v>
      </c>
      <c r="M13" s="30">
        <v>12.801218179999999</v>
      </c>
      <c r="N13" s="18">
        <v>69.400000000000006</v>
      </c>
      <c r="O13" s="8">
        <v>596.5</v>
      </c>
      <c r="P13" s="8">
        <v>429.7</v>
      </c>
      <c r="Q13" s="11">
        <f t="shared" si="1"/>
        <v>3075.7926000000002</v>
      </c>
      <c r="R13" s="8">
        <v>3849.5</v>
      </c>
      <c r="S13" s="8">
        <v>2637.3</v>
      </c>
      <c r="T13" s="8">
        <v>4713.3999999999996</v>
      </c>
      <c r="U13" s="20">
        <v>6395.9999999999991</v>
      </c>
      <c r="V13" s="4">
        <v>15.3</v>
      </c>
      <c r="W13" s="4">
        <v>8.75</v>
      </c>
      <c r="X13" s="12">
        <v>15.05</v>
      </c>
      <c r="Y13" s="12">
        <f t="shared" si="2"/>
        <v>8.5763400089499999</v>
      </c>
      <c r="Z13" s="12">
        <v>15.34</v>
      </c>
      <c r="AA13" s="4">
        <f t="shared" si="0"/>
        <v>8.7415983878599999</v>
      </c>
      <c r="AB13" s="12">
        <v>15.559484481811523</v>
      </c>
      <c r="AC13" s="12">
        <v>8.866673469543457</v>
      </c>
      <c r="AD13" s="32">
        <v>56.985647899999996</v>
      </c>
      <c r="AF13" s="4"/>
    </row>
    <row r="14" spans="1:63" x14ac:dyDescent="0.35">
      <c r="A14" s="15">
        <v>2004</v>
      </c>
      <c r="B14" s="11">
        <v>3569.1</v>
      </c>
      <c r="C14" s="11">
        <v>608.12714000000005</v>
      </c>
      <c r="D14" s="27">
        <v>338.44043861030457</v>
      </c>
      <c r="E14" s="11">
        <v>161.18917999999999</v>
      </c>
      <c r="F14" s="27">
        <v>197.69322294010522</v>
      </c>
      <c r="G14" s="11">
        <v>1157.1936900000001</v>
      </c>
      <c r="H14" s="27">
        <v>1289.3636835245993</v>
      </c>
      <c r="I14" s="11">
        <v>1014.39029</v>
      </c>
      <c r="J14" s="35">
        <v>1083.0540136113302</v>
      </c>
      <c r="K14" s="18">
        <v>3332.9</v>
      </c>
      <c r="L14" s="19">
        <v>28.7</v>
      </c>
      <c r="M14" s="30">
        <v>15.835382689999999</v>
      </c>
      <c r="N14" s="18">
        <v>67.8</v>
      </c>
      <c r="O14" s="8">
        <v>595.70000000000005</v>
      </c>
      <c r="P14" s="8">
        <v>465.7</v>
      </c>
      <c r="Q14" s="11">
        <f t="shared" si="1"/>
        <v>3329.0098800000001</v>
      </c>
      <c r="R14" s="8">
        <v>4267.2</v>
      </c>
      <c r="S14" s="8">
        <v>2944.4</v>
      </c>
      <c r="T14" s="8">
        <v>5291.2</v>
      </c>
      <c r="U14" s="20">
        <v>7119.9</v>
      </c>
      <c r="V14" s="4">
        <v>16.399999999999999</v>
      </c>
      <c r="W14" s="4">
        <v>9.7799999999999994</v>
      </c>
      <c r="X14" s="12">
        <v>16.02</v>
      </c>
      <c r="Y14" s="12">
        <f t="shared" si="2"/>
        <v>9.5572090688400007</v>
      </c>
      <c r="Z14" s="12">
        <v>16.149999999999999</v>
      </c>
      <c r="AA14" s="4">
        <f t="shared" si="0"/>
        <v>9.6347644483000003</v>
      </c>
      <c r="AB14" s="12">
        <v>16.502197265625</v>
      </c>
      <c r="AC14" s="12">
        <v>9.8448781967163086</v>
      </c>
      <c r="AD14" s="32">
        <v>59.657984200000001</v>
      </c>
      <c r="AF14" s="4"/>
    </row>
    <row r="15" spans="1:63" x14ac:dyDescent="0.35">
      <c r="A15" s="15">
        <v>2005</v>
      </c>
      <c r="B15" s="11">
        <v>3956.9</v>
      </c>
      <c r="C15" s="11">
        <v>622.23278000000005</v>
      </c>
      <c r="D15" s="27">
        <v>395.71041991236274</v>
      </c>
      <c r="E15" s="11">
        <v>159.55122</v>
      </c>
      <c r="F15" s="27">
        <v>217.51543294754438</v>
      </c>
      <c r="G15" s="11">
        <v>1319.1727599999999</v>
      </c>
      <c r="H15" s="27">
        <v>1469.8433492485703</v>
      </c>
      <c r="I15" s="11">
        <v>1161.08329</v>
      </c>
      <c r="J15" s="35">
        <v>1261.0304044252782</v>
      </c>
      <c r="K15" s="18">
        <v>3825</v>
      </c>
      <c r="L15" s="19">
        <v>28.1</v>
      </c>
      <c r="M15" s="30">
        <v>12.65060336</v>
      </c>
      <c r="N15" s="18">
        <v>53.8</v>
      </c>
      <c r="O15" s="8">
        <v>610.1</v>
      </c>
      <c r="P15" s="8">
        <v>516</v>
      </c>
      <c r="Q15" s="11">
        <f t="shared" si="1"/>
        <v>3777.7392</v>
      </c>
      <c r="R15" s="8">
        <v>4921.6000000000004</v>
      </c>
      <c r="S15" s="8">
        <v>3496.8</v>
      </c>
      <c r="T15" s="8">
        <v>6029.3</v>
      </c>
      <c r="U15" s="20">
        <v>8080.5</v>
      </c>
      <c r="V15" s="4">
        <v>18</v>
      </c>
      <c r="W15" s="4">
        <v>11.35</v>
      </c>
      <c r="X15" s="12">
        <v>17.079999999999998</v>
      </c>
      <c r="Y15" s="12">
        <f t="shared" si="2"/>
        <v>10.793198536119998</v>
      </c>
      <c r="Z15" s="12">
        <v>16.91</v>
      </c>
      <c r="AA15" s="4">
        <f t="shared" si="0"/>
        <v>10.685772086990001</v>
      </c>
      <c r="AB15" s="12">
        <v>17.371625900268555</v>
      </c>
      <c r="AC15" s="12">
        <v>10.977482795715332</v>
      </c>
      <c r="AD15" s="32">
        <v>63.192028899999997</v>
      </c>
      <c r="AF15" s="4"/>
    </row>
    <row r="16" spans="1:63" x14ac:dyDescent="0.35">
      <c r="A16" s="15">
        <v>2006</v>
      </c>
      <c r="B16" s="11">
        <v>4931.8999999999996</v>
      </c>
      <c r="C16" s="11">
        <v>746.46811000000002</v>
      </c>
      <c r="D16" s="27">
        <v>513.51126964725609</v>
      </c>
      <c r="E16" s="11">
        <v>199.62210999999999</v>
      </c>
      <c r="F16" s="27">
        <v>284.82253666856622</v>
      </c>
      <c r="G16" s="11">
        <v>1672.8486800000001</v>
      </c>
      <c r="H16" s="27">
        <v>1863.9147056047839</v>
      </c>
      <c r="I16" s="11">
        <v>1368.14149</v>
      </c>
      <c r="J16" s="35">
        <v>1467.1231643073133</v>
      </c>
      <c r="K16" s="18">
        <v>4545.6000000000004</v>
      </c>
      <c r="L16" s="19">
        <v>23.1</v>
      </c>
      <c r="M16" s="30">
        <v>9.0128158299999992</v>
      </c>
      <c r="N16" s="18">
        <v>40.799999999999997</v>
      </c>
      <c r="O16" s="8">
        <v>646.29999999999995</v>
      </c>
      <c r="P16" s="8">
        <v>601.20000000000005</v>
      </c>
      <c r="Q16" s="11">
        <f t="shared" si="1"/>
        <v>4662.6667200000002</v>
      </c>
      <c r="R16" s="8">
        <v>5900.4</v>
      </c>
      <c r="S16" s="8">
        <v>4107.5</v>
      </c>
      <c r="T16" s="8">
        <v>7189.6</v>
      </c>
      <c r="U16" s="20">
        <v>9496.7999999999993</v>
      </c>
      <c r="V16" s="4">
        <v>19.7</v>
      </c>
      <c r="W16" s="4">
        <v>13.57</v>
      </c>
      <c r="X16" s="12">
        <v>18.18</v>
      </c>
      <c r="Y16" s="12">
        <f t="shared" si="2"/>
        <v>12.519806185080002</v>
      </c>
      <c r="Z16" s="12">
        <v>17.59</v>
      </c>
      <c r="AA16" s="4">
        <f t="shared" si="0"/>
        <v>12.113497843540001</v>
      </c>
      <c r="AB16" s="12">
        <v>18.092010498046875</v>
      </c>
      <c r="AC16" s="12">
        <v>12.459211349487305</v>
      </c>
      <c r="AD16" s="32">
        <v>68.865820600000006</v>
      </c>
      <c r="AF16" s="4"/>
    </row>
    <row r="17" spans="1:32" x14ac:dyDescent="0.35">
      <c r="A17" s="15">
        <v>2007</v>
      </c>
      <c r="B17" s="11">
        <v>5992.1</v>
      </c>
      <c r="C17" s="11">
        <v>935.69754</v>
      </c>
      <c r="D17" s="28">
        <v>688.95143198281244</v>
      </c>
      <c r="E17" s="11">
        <v>260.99635999999998</v>
      </c>
      <c r="F17" s="27">
        <v>391.93911971385165</v>
      </c>
      <c r="G17" s="11">
        <v>2001.6429600000001</v>
      </c>
      <c r="H17" s="27">
        <v>2230.2625414477347</v>
      </c>
      <c r="I17" s="11">
        <v>1703.2019499999999</v>
      </c>
      <c r="J17" s="35">
        <v>1810.6609162354018</v>
      </c>
      <c r="K17" s="18">
        <v>5551</v>
      </c>
      <c r="L17" s="19">
        <v>29.7</v>
      </c>
      <c r="M17" s="30">
        <v>12.622272059999998</v>
      </c>
      <c r="N17" s="18">
        <v>31.6</v>
      </c>
      <c r="O17" s="8">
        <v>652.29999999999995</v>
      </c>
      <c r="P17" s="8">
        <v>724.5</v>
      </c>
      <c r="Q17" s="11">
        <f t="shared" si="1"/>
        <v>5671.0962</v>
      </c>
      <c r="R17" s="8">
        <v>7339.9</v>
      </c>
      <c r="S17" s="8">
        <v>4815.8</v>
      </c>
      <c r="T17" s="8">
        <v>8414.2999999999993</v>
      </c>
      <c r="U17" s="20">
        <v>11203.8</v>
      </c>
      <c r="V17" s="4">
        <v>21.2</v>
      </c>
      <c r="W17" s="4">
        <v>16.399999999999999</v>
      </c>
      <c r="X17" s="12">
        <v>19.170000000000002</v>
      </c>
      <c r="Y17" s="12">
        <f t="shared" si="2"/>
        <v>14.832520327710002</v>
      </c>
      <c r="Z17" s="12">
        <v>18.170000000000002</v>
      </c>
      <c r="AA17" s="4">
        <f t="shared" si="0"/>
        <v>14.058784264710003</v>
      </c>
      <c r="AB17" s="12">
        <v>18.601749420166016</v>
      </c>
      <c r="AC17" s="12">
        <v>14.392844200134277</v>
      </c>
      <c r="AD17" s="32">
        <v>77.373606300000006</v>
      </c>
      <c r="AF17" s="4"/>
    </row>
    <row r="18" spans="1:32" x14ac:dyDescent="0.35">
      <c r="A18" s="15">
        <v>2008</v>
      </c>
      <c r="B18" s="11">
        <v>6133.2</v>
      </c>
      <c r="C18" s="11">
        <v>1010.8301899999999</v>
      </c>
      <c r="D18" s="27">
        <v>798.83100686775856</v>
      </c>
      <c r="E18" s="11">
        <v>266.25736000000001</v>
      </c>
      <c r="F18" s="27">
        <v>421.91462116761988</v>
      </c>
      <c r="G18" s="11">
        <v>1827.1152700000002</v>
      </c>
      <c r="H18" s="27">
        <v>2035.8010029861491</v>
      </c>
      <c r="I18" s="11">
        <v>1918.43128</v>
      </c>
      <c r="J18" s="35">
        <v>2020.1212842105838</v>
      </c>
      <c r="K18" s="18">
        <v>6572.6</v>
      </c>
      <c r="L18" s="19">
        <v>61.3</v>
      </c>
      <c r="M18" s="30">
        <v>28.377704340000001</v>
      </c>
      <c r="N18" s="18">
        <v>37.700000000000003</v>
      </c>
      <c r="O18" s="8">
        <v>650</v>
      </c>
      <c r="P18" s="8">
        <v>825</v>
      </c>
      <c r="Q18" s="11">
        <f t="shared" si="1"/>
        <v>6435</v>
      </c>
      <c r="R18" s="8">
        <v>8195.2000000000007</v>
      </c>
      <c r="S18" s="8">
        <v>4166.8</v>
      </c>
      <c r="T18" s="8">
        <v>8654.2000000000007</v>
      </c>
      <c r="U18" s="20">
        <v>11924</v>
      </c>
      <c r="V18" s="4">
        <v>20.100000000000001</v>
      </c>
      <c r="W18" s="4">
        <v>16.62</v>
      </c>
      <c r="X18" s="12">
        <v>19.63</v>
      </c>
      <c r="Y18" s="12">
        <f t="shared" si="2"/>
        <v>16.220513452390001</v>
      </c>
      <c r="Z18" s="12">
        <v>18.64</v>
      </c>
      <c r="AA18" s="4">
        <f t="shared" si="0"/>
        <v>15.402464123920002</v>
      </c>
      <c r="AB18" s="12">
        <v>18.895221710205078</v>
      </c>
      <c r="AC18" s="12">
        <v>15.613356590270996</v>
      </c>
      <c r="AD18" s="32">
        <v>82.631245300000003</v>
      </c>
      <c r="AF18" s="4"/>
    </row>
    <row r="19" spans="1:32" x14ac:dyDescent="0.35">
      <c r="A19" s="15">
        <v>2009</v>
      </c>
      <c r="B19" s="11">
        <v>6128.7</v>
      </c>
      <c r="C19" s="11">
        <v>788.55876999999998</v>
      </c>
      <c r="D19" s="27">
        <v>660.31887466309843</v>
      </c>
      <c r="E19" s="11">
        <v>256.30991</v>
      </c>
      <c r="F19" s="27">
        <v>406.15177202672157</v>
      </c>
      <c r="G19" s="11">
        <v>1924.4586399999998</v>
      </c>
      <c r="H19" s="27">
        <v>2067.3816383305229</v>
      </c>
      <c r="I19" s="11">
        <v>1778.84303</v>
      </c>
      <c r="J19" s="35">
        <v>1740.2444356022327</v>
      </c>
      <c r="K19" s="18">
        <v>6514.8</v>
      </c>
      <c r="L19" s="19">
        <v>192.6</v>
      </c>
      <c r="M19" s="30">
        <v>123.05191434000001</v>
      </c>
      <c r="N19" s="18">
        <v>93.1</v>
      </c>
      <c r="O19" s="8">
        <v>586.79999999999995</v>
      </c>
      <c r="P19" s="8">
        <v>784</v>
      </c>
      <c r="Q19" s="11">
        <f t="shared" si="1"/>
        <v>5520.6144000000004</v>
      </c>
      <c r="R19" s="8">
        <v>7046.9</v>
      </c>
      <c r="S19" s="8">
        <v>2745.4</v>
      </c>
      <c r="T19" s="8">
        <v>7331.3</v>
      </c>
      <c r="U19" s="20">
        <v>10440.799999999999</v>
      </c>
      <c r="V19" s="4">
        <v>17.2</v>
      </c>
      <c r="W19" s="4">
        <v>14.13</v>
      </c>
      <c r="X19" s="12">
        <v>19.41</v>
      </c>
      <c r="Y19" s="12">
        <f t="shared" si="2"/>
        <v>15.976551804149999</v>
      </c>
      <c r="Z19" s="12">
        <v>19.04</v>
      </c>
      <c r="AA19" s="4">
        <f t="shared" si="0"/>
        <v>15.672001357599997</v>
      </c>
      <c r="AB19" s="12">
        <v>19.058271408081055</v>
      </c>
      <c r="AC19" s="12">
        <v>15.687040328979492</v>
      </c>
      <c r="AD19" s="32">
        <v>82.310931499999995</v>
      </c>
      <c r="AF19" s="4"/>
    </row>
    <row r="20" spans="1:32" x14ac:dyDescent="0.35">
      <c r="A20" s="15">
        <v>2010</v>
      </c>
      <c r="B20" s="11">
        <v>5937.3</v>
      </c>
      <c r="C20" s="11">
        <v>776.43509999999992</v>
      </c>
      <c r="D20" s="27">
        <v>650.16682457406478</v>
      </c>
      <c r="E20" s="11">
        <v>193.75560999999999</v>
      </c>
      <c r="F20" s="27">
        <v>307.02747444146178</v>
      </c>
      <c r="G20" s="11">
        <v>1880.7814799999999</v>
      </c>
      <c r="H20" s="27">
        <v>1951.8150885148589</v>
      </c>
      <c r="I20" s="11">
        <v>1825.0427</v>
      </c>
      <c r="J20" s="35">
        <v>1785.4416324814647</v>
      </c>
      <c r="K20" s="18">
        <v>5999.4</v>
      </c>
      <c r="L20" s="19">
        <v>115.8</v>
      </c>
      <c r="M20" s="30">
        <v>112.2907924</v>
      </c>
      <c r="N20" s="18">
        <v>113.6</v>
      </c>
      <c r="O20" s="8">
        <v>560</v>
      </c>
      <c r="P20" s="8">
        <v>792</v>
      </c>
      <c r="Q20" s="11">
        <f t="shared" si="1"/>
        <v>5322.24</v>
      </c>
      <c r="R20" s="8">
        <v>6863.6</v>
      </c>
      <c r="S20" s="8">
        <v>3619</v>
      </c>
      <c r="T20" s="8">
        <v>7518.6</v>
      </c>
      <c r="U20" s="20">
        <v>10612.9</v>
      </c>
      <c r="V20" s="4">
        <v>17.600000000000001</v>
      </c>
      <c r="W20" s="4">
        <v>14.74</v>
      </c>
      <c r="X20" s="12">
        <v>19.239999999999998</v>
      </c>
      <c r="Y20" s="12">
        <f t="shared" si="2"/>
        <v>16.124312456719998</v>
      </c>
      <c r="Z20" s="12">
        <v>19.399999999999999</v>
      </c>
      <c r="AA20" s="4">
        <f t="shared" si="0"/>
        <v>16.258402373199999</v>
      </c>
      <c r="AB20" s="12">
        <v>19.224464416503906</v>
      </c>
      <c r="AC20" s="12">
        <v>16.111291885375977</v>
      </c>
      <c r="AD20" s="32">
        <v>83.806197800000007</v>
      </c>
      <c r="AF20" s="4"/>
    </row>
    <row r="21" spans="1:32" x14ac:dyDescent="0.35">
      <c r="A21" s="15">
        <v>2011</v>
      </c>
      <c r="B21" s="11">
        <v>6402.8</v>
      </c>
      <c r="C21" s="11">
        <v>845.86050999999998</v>
      </c>
      <c r="D21" s="27">
        <v>708.30188101915917</v>
      </c>
      <c r="E21" s="11">
        <v>201.05235999999999</v>
      </c>
      <c r="F21" s="27">
        <v>318.5899924203257</v>
      </c>
      <c r="G21" s="11">
        <v>2079.2720099999997</v>
      </c>
      <c r="H21" s="27">
        <v>2157.8022356135803</v>
      </c>
      <c r="I21" s="11">
        <v>1899.11547</v>
      </c>
      <c r="J21" s="35">
        <v>1857.9071191197904</v>
      </c>
      <c r="K21" s="18">
        <v>6298.6</v>
      </c>
      <c r="L21" s="19">
        <v>89.3</v>
      </c>
      <c r="M21" s="30">
        <v>54.861030670000005</v>
      </c>
      <c r="N21" s="18">
        <v>84.3</v>
      </c>
      <c r="O21" s="8">
        <v>593.6</v>
      </c>
      <c r="P21" s="8">
        <v>839</v>
      </c>
      <c r="Q21" s="11">
        <f t="shared" si="1"/>
        <v>5976.3648000000003</v>
      </c>
      <c r="R21" s="8">
        <v>7451.6</v>
      </c>
      <c r="S21" s="8">
        <v>4696.8</v>
      </c>
      <c r="T21" s="8">
        <v>8209.7000000000007</v>
      </c>
      <c r="U21" s="20">
        <v>11508.100000000002</v>
      </c>
      <c r="V21" s="4">
        <v>18.899999999999999</v>
      </c>
      <c r="W21" s="4">
        <v>16.739999999999998</v>
      </c>
      <c r="X21" s="12">
        <v>19.36</v>
      </c>
      <c r="Y21" s="12">
        <f t="shared" si="2"/>
        <v>17.12360313488</v>
      </c>
      <c r="Z21" s="12">
        <v>19.77</v>
      </c>
      <c r="AA21" s="4">
        <f t="shared" si="0"/>
        <v>17.48624142441</v>
      </c>
      <c r="AB21" s="12">
        <v>19.465230941772461</v>
      </c>
      <c r="AC21" s="12">
        <v>17.216678619384766</v>
      </c>
      <c r="AD21" s="32">
        <v>88.448363299999997</v>
      </c>
      <c r="AF21" s="4"/>
    </row>
    <row r="22" spans="1:32" x14ac:dyDescent="0.35">
      <c r="A22" s="15">
        <v>2012</v>
      </c>
      <c r="B22" s="11">
        <v>7053.7</v>
      </c>
      <c r="C22" s="11">
        <v>931.26019999999994</v>
      </c>
      <c r="D22" s="27">
        <v>779.8133895366251</v>
      </c>
      <c r="E22" s="11">
        <v>252.42032999999998</v>
      </c>
      <c r="F22" s="27">
        <v>399.98829668766933</v>
      </c>
      <c r="G22" s="11">
        <v>2304.2877199999998</v>
      </c>
      <c r="H22" s="27">
        <v>2391.3163692868256</v>
      </c>
      <c r="I22" s="11">
        <v>2035.65715</v>
      </c>
      <c r="J22" s="35">
        <v>1991.4860211591574</v>
      </c>
      <c r="K22" s="18">
        <v>7124.6</v>
      </c>
      <c r="L22" s="19">
        <v>107.4</v>
      </c>
      <c r="M22" s="30">
        <v>51.443222130000002</v>
      </c>
      <c r="N22" s="18">
        <v>68.2</v>
      </c>
      <c r="O22" s="8">
        <v>606.9</v>
      </c>
      <c r="P22" s="8">
        <v>887</v>
      </c>
      <c r="Q22" s="11">
        <f t="shared" si="1"/>
        <v>6459.8436000000002</v>
      </c>
      <c r="R22" s="8">
        <v>7997</v>
      </c>
      <c r="S22" s="8">
        <v>5091.1000000000004</v>
      </c>
      <c r="T22" s="8">
        <v>9014.5</v>
      </c>
      <c r="U22" s="20">
        <v>12530.2</v>
      </c>
      <c r="V22" s="4">
        <v>19.600000000000001</v>
      </c>
      <c r="W22" s="4">
        <v>18.09</v>
      </c>
      <c r="X22" s="12">
        <v>19.649999999999999</v>
      </c>
      <c r="Y22" s="12">
        <f t="shared" si="2"/>
        <v>18.111021392699996</v>
      </c>
      <c r="Z22" s="12">
        <v>20.170000000000002</v>
      </c>
      <c r="AA22" s="4">
        <f t="shared" si="0"/>
        <v>18.590295241260002</v>
      </c>
      <c r="AB22" s="12">
        <v>19.797409057617188</v>
      </c>
      <c r="AC22" s="12">
        <v>18.246885299682617</v>
      </c>
      <c r="AD22" s="32">
        <v>92.168047799999997</v>
      </c>
      <c r="AF22" s="4"/>
    </row>
    <row r="23" spans="1:32" x14ac:dyDescent="0.35">
      <c r="A23" s="15">
        <v>2013</v>
      </c>
      <c r="B23" s="11">
        <v>7299.1</v>
      </c>
      <c r="C23" s="11">
        <v>1030.56772</v>
      </c>
      <c r="D23" s="27">
        <v>862.97095793445442</v>
      </c>
      <c r="E23" s="11">
        <v>326.60021</v>
      </c>
      <c r="F23" s="27">
        <v>517.53462843398995</v>
      </c>
      <c r="G23" s="11">
        <v>2359.7465299999999</v>
      </c>
      <c r="H23" s="27">
        <v>2448.8697551001947</v>
      </c>
      <c r="I23" s="11">
        <v>2115.6298199999997</v>
      </c>
      <c r="J23" s="35">
        <v>2117.6601509317334</v>
      </c>
      <c r="K23" s="18">
        <v>7340.8</v>
      </c>
      <c r="L23" s="19">
        <v>107.3</v>
      </c>
      <c r="M23" s="30">
        <v>60.871151250000004</v>
      </c>
      <c r="N23" s="18">
        <v>58.6</v>
      </c>
      <c r="O23" s="8">
        <v>612.9</v>
      </c>
      <c r="P23" s="8">
        <v>949</v>
      </c>
      <c r="Q23" s="11">
        <f t="shared" si="1"/>
        <v>6979.7052000000003</v>
      </c>
      <c r="R23" s="8">
        <v>8530.7999999999993</v>
      </c>
      <c r="S23" s="8">
        <v>5273</v>
      </c>
      <c r="T23" s="8">
        <v>9698.9</v>
      </c>
      <c r="U23" s="20">
        <v>13506.6</v>
      </c>
      <c r="V23" s="4">
        <v>20</v>
      </c>
      <c r="W23" s="4">
        <v>19.16</v>
      </c>
      <c r="X23" s="12">
        <v>20.03</v>
      </c>
      <c r="Y23" s="12">
        <f t="shared" si="2"/>
        <v>19.222596448609998</v>
      </c>
      <c r="Z23" s="12">
        <v>20.59</v>
      </c>
      <c r="AA23" s="4">
        <f t="shared" si="0"/>
        <v>19.760023009329998</v>
      </c>
      <c r="AB23" s="12">
        <v>20.221107482910156</v>
      </c>
      <c r="AC23" s="12">
        <v>19.406000137329102</v>
      </c>
      <c r="AD23" s="32">
        <v>95.969028699999996</v>
      </c>
      <c r="AF23" s="4"/>
    </row>
    <row r="24" spans="1:32" x14ac:dyDescent="0.35">
      <c r="A24" s="15">
        <v>2014</v>
      </c>
      <c r="B24" s="11">
        <v>7823.4</v>
      </c>
      <c r="C24" s="11">
        <v>1133.8973799999999</v>
      </c>
      <c r="D24" s="27">
        <v>949.49656313509217</v>
      </c>
      <c r="E24" s="11">
        <v>344.72289000000001</v>
      </c>
      <c r="F24" s="27">
        <v>546.25204554780044</v>
      </c>
      <c r="G24" s="11">
        <v>2561.3668600000001</v>
      </c>
      <c r="H24" s="27">
        <v>2658.1049089072949</v>
      </c>
      <c r="I24" s="11">
        <v>2278.2500199999999</v>
      </c>
      <c r="J24" s="35">
        <v>2318.472882438778</v>
      </c>
      <c r="K24" s="18">
        <v>7648</v>
      </c>
      <c r="L24" s="19">
        <v>100.1</v>
      </c>
      <c r="M24" s="30">
        <v>61.039614780000008</v>
      </c>
      <c r="N24" s="18">
        <v>49.5</v>
      </c>
      <c r="O24" s="8">
        <v>616.6</v>
      </c>
      <c r="P24" s="8">
        <v>1005</v>
      </c>
      <c r="Q24" s="11">
        <f t="shared" si="1"/>
        <v>7436.1959999999999</v>
      </c>
      <c r="R24" s="8">
        <v>9168.9</v>
      </c>
      <c r="S24" s="8">
        <v>5462</v>
      </c>
      <c r="T24" s="8">
        <v>10161</v>
      </c>
      <c r="U24" s="20">
        <v>14222.8</v>
      </c>
      <c r="V24" s="4">
        <v>20.6</v>
      </c>
      <c r="W24" s="4">
        <v>20.37</v>
      </c>
      <c r="X24" s="12">
        <v>20.53</v>
      </c>
      <c r="Y24" s="12">
        <f t="shared" si="2"/>
        <v>20.265250724690002</v>
      </c>
      <c r="Z24" s="12">
        <v>21.04</v>
      </c>
      <c r="AA24" s="4">
        <f t="shared" si="0"/>
        <v>20.76867390392</v>
      </c>
      <c r="AB24" s="12">
        <v>20.731269836425781</v>
      </c>
      <c r="AC24" s="12">
        <v>20.463924407958984</v>
      </c>
      <c r="AD24" s="32">
        <v>98.710427300000006</v>
      </c>
      <c r="AF24" s="4"/>
    </row>
    <row r="25" spans="1:32" x14ac:dyDescent="0.35">
      <c r="A25" s="15">
        <v>2015</v>
      </c>
      <c r="B25" s="11">
        <v>8300.4</v>
      </c>
      <c r="C25" s="11">
        <v>1182.4820099999999</v>
      </c>
      <c r="D25" s="27">
        <v>1061.6918534160586</v>
      </c>
      <c r="E25" s="11">
        <v>424.28507000000002</v>
      </c>
      <c r="F25" s="27">
        <v>700.53332923045093</v>
      </c>
      <c r="G25" s="11">
        <v>2747.7346700000003</v>
      </c>
      <c r="H25" s="27">
        <v>2747.7346700000003</v>
      </c>
      <c r="I25" s="11">
        <v>2404.00614</v>
      </c>
      <c r="J25" s="35">
        <v>2443.0909844979492</v>
      </c>
      <c r="K25" s="18">
        <v>8248.1</v>
      </c>
      <c r="L25" s="19">
        <v>113.2</v>
      </c>
      <c r="M25" s="30">
        <v>63.608758990000005</v>
      </c>
      <c r="N25" s="18">
        <v>42.1</v>
      </c>
      <c r="O25" s="8">
        <v>633.4</v>
      </c>
      <c r="P25" s="8">
        <v>1065</v>
      </c>
      <c r="Q25" s="11">
        <f t="shared" si="1"/>
        <v>8094.8519999999999</v>
      </c>
      <c r="R25" s="8">
        <v>9761.1</v>
      </c>
      <c r="S25" s="8">
        <v>5102.2</v>
      </c>
      <c r="T25" s="8">
        <v>10650</v>
      </c>
      <c r="U25" s="20">
        <v>15022.099999999999</v>
      </c>
      <c r="V25" s="4">
        <v>21</v>
      </c>
      <c r="W25" s="4">
        <v>21.01</v>
      </c>
      <c r="X25" s="12">
        <v>21.02</v>
      </c>
      <c r="Y25" s="12">
        <f t="shared" si="2"/>
        <v>21.02</v>
      </c>
      <c r="Z25" s="12">
        <v>21.53</v>
      </c>
      <c r="AA25" s="4">
        <f t="shared" si="0"/>
        <v>21.53</v>
      </c>
      <c r="AB25" s="12">
        <v>21.314029693603516</v>
      </c>
      <c r="AC25" s="12">
        <v>21.314029693603516</v>
      </c>
      <c r="AD25" s="32">
        <v>100</v>
      </c>
      <c r="AF25" s="4"/>
    </row>
    <row r="26" spans="1:32" x14ac:dyDescent="0.35">
      <c r="A26" s="15">
        <v>2016</v>
      </c>
      <c r="B26" s="11">
        <v>8613.2999999999993</v>
      </c>
      <c r="C26" s="11">
        <v>1258.72937</v>
      </c>
      <c r="D26" s="27">
        <v>1172.7984604364431</v>
      </c>
      <c r="E26" s="11">
        <v>369.14171999999996</v>
      </c>
      <c r="F26" s="27">
        <v>609.48663140434076</v>
      </c>
      <c r="G26" s="11">
        <v>2976.8969900000002</v>
      </c>
      <c r="H26" s="27">
        <v>2976.8969900000002</v>
      </c>
      <c r="I26" s="11">
        <v>2554.42299</v>
      </c>
      <c r="J26" s="35">
        <v>2593.2094465470664</v>
      </c>
      <c r="K26" s="18">
        <v>8632.4</v>
      </c>
      <c r="L26" s="19">
        <v>126.1</v>
      </c>
      <c r="M26" s="30">
        <v>75.661762519999982</v>
      </c>
      <c r="N26" s="18">
        <v>46.5</v>
      </c>
      <c r="O26" s="8">
        <v>635.79999999999995</v>
      </c>
      <c r="P26" s="8">
        <v>1146</v>
      </c>
      <c r="Q26" s="11">
        <f t="shared" si="1"/>
        <v>8743.5216</v>
      </c>
      <c r="R26" s="8">
        <v>10379.700000000001</v>
      </c>
      <c r="S26" s="8">
        <v>5330.9</v>
      </c>
      <c r="T26" s="8">
        <v>11273.2</v>
      </c>
      <c r="U26" s="20">
        <v>15923.400000000001</v>
      </c>
      <c r="V26" s="4">
        <v>21.7</v>
      </c>
      <c r="W26" s="4">
        <v>22.19</v>
      </c>
      <c r="X26" s="12">
        <v>21.55</v>
      </c>
      <c r="Y26" s="12">
        <f t="shared" si="2"/>
        <v>22.075499098950001</v>
      </c>
      <c r="Z26" s="12">
        <v>22.04</v>
      </c>
      <c r="AA26" s="4">
        <f t="shared" si="0"/>
        <v>22.577447802359998</v>
      </c>
      <c r="AB26" s="12">
        <v>21.950695037841797</v>
      </c>
      <c r="AC26" s="12">
        <v>22.485965728759766</v>
      </c>
      <c r="AD26" s="32">
        <v>102.4385109</v>
      </c>
      <c r="AF26" s="4"/>
    </row>
    <row r="27" spans="1:32" x14ac:dyDescent="0.35">
      <c r="A27" s="15">
        <v>2017</v>
      </c>
      <c r="B27" s="11">
        <v>9320.7999999999993</v>
      </c>
      <c r="C27" s="11">
        <v>1344.4209900000001</v>
      </c>
      <c r="D27" s="27">
        <v>1210.767395299747</v>
      </c>
      <c r="E27" s="11">
        <v>365.54908</v>
      </c>
      <c r="F27" s="27">
        <v>722.30901037392505</v>
      </c>
      <c r="G27" s="11">
        <v>3143.1176999999998</v>
      </c>
      <c r="H27" s="27">
        <v>3143.1176999999998</v>
      </c>
      <c r="I27" s="11">
        <v>2777.64354</v>
      </c>
      <c r="J27" s="35">
        <v>2825.8104437441611</v>
      </c>
      <c r="K27" s="18">
        <v>9448.6</v>
      </c>
      <c r="L27" s="19">
        <v>140.4</v>
      </c>
      <c r="M27" s="30">
        <v>68.952890089999997</v>
      </c>
      <c r="N27" s="18">
        <v>40.200000000000003</v>
      </c>
      <c r="O27" s="8">
        <v>650.4</v>
      </c>
      <c r="P27" s="8">
        <v>1221</v>
      </c>
      <c r="Q27" s="11">
        <f t="shared" si="1"/>
        <v>9529.6607999999997</v>
      </c>
      <c r="R27" s="8">
        <v>11317.7</v>
      </c>
      <c r="S27" s="8">
        <v>6128.4</v>
      </c>
      <c r="T27" s="8">
        <v>12058.8</v>
      </c>
      <c r="U27" s="20">
        <v>17042.199999999997</v>
      </c>
      <c r="V27" s="4">
        <v>22.9</v>
      </c>
      <c r="W27" s="4">
        <v>24.32</v>
      </c>
      <c r="X27" s="12">
        <v>22.25</v>
      </c>
      <c r="Y27" s="12">
        <f t="shared" si="2"/>
        <v>23.645264013749998</v>
      </c>
      <c r="Z27" s="12">
        <v>22.56</v>
      </c>
      <c r="AA27" s="4">
        <f t="shared" si="0"/>
        <v>23.974703647199998</v>
      </c>
      <c r="AB27" s="12">
        <v>22.609518051147461</v>
      </c>
      <c r="AC27" s="12">
        <v>24.027326583862305</v>
      </c>
      <c r="AD27" s="32">
        <v>106.2708495</v>
      </c>
      <c r="AF27" s="4"/>
    </row>
    <row r="28" spans="1:32" x14ac:dyDescent="0.35">
      <c r="A28" s="15">
        <v>2018</v>
      </c>
      <c r="B28" s="11">
        <v>10111.299999999999</v>
      </c>
      <c r="C28" s="11">
        <v>1411.1855</v>
      </c>
      <c r="D28" s="27">
        <v>1488.0531962676391</v>
      </c>
      <c r="E28" s="11">
        <v>517.85877000000005</v>
      </c>
      <c r="F28" s="27">
        <v>619.75154771283178</v>
      </c>
      <c r="G28" s="11">
        <v>3347.0111999999999</v>
      </c>
      <c r="H28" s="27">
        <v>3347.0111999999999</v>
      </c>
      <c r="I28" s="11">
        <v>3043.8924099999999</v>
      </c>
      <c r="J28" s="35">
        <v>3053.2295476124532</v>
      </c>
      <c r="K28" s="18">
        <v>10263.9</v>
      </c>
      <c r="L28" s="19">
        <v>153.5</v>
      </c>
      <c r="M28" s="30">
        <v>76.507063030000012</v>
      </c>
      <c r="N28" s="18">
        <v>37.299999999999997</v>
      </c>
      <c r="O28" s="8">
        <v>655.8</v>
      </c>
      <c r="P28" s="8">
        <v>1310</v>
      </c>
      <c r="Q28" s="11">
        <f t="shared" si="1"/>
        <v>10309.175999999999</v>
      </c>
      <c r="R28" s="8">
        <v>12464.5</v>
      </c>
      <c r="S28" s="8">
        <v>6585.2</v>
      </c>
      <c r="T28" s="8">
        <v>13070.7</v>
      </c>
      <c r="U28" s="20">
        <v>18463.000000000004</v>
      </c>
      <c r="V28" s="4">
        <v>23.7</v>
      </c>
      <c r="W28" s="4">
        <v>26.44</v>
      </c>
      <c r="X28" s="12">
        <v>23.11</v>
      </c>
      <c r="Y28" s="12">
        <f t="shared" si="2"/>
        <v>25.750081523790001</v>
      </c>
      <c r="Z28" s="12">
        <v>23.06</v>
      </c>
      <c r="AA28" s="4">
        <f t="shared" si="0"/>
        <v>25.694369534339998</v>
      </c>
      <c r="AB28" s="12">
        <v>23.244457244873047</v>
      </c>
      <c r="AC28" s="12">
        <v>25.899898529052734</v>
      </c>
      <c r="AD28" s="32">
        <v>111.42397889999999</v>
      </c>
      <c r="AF28" s="4"/>
    </row>
    <row r="29" spans="1:32" x14ac:dyDescent="0.35">
      <c r="A29" s="15">
        <v>2019</v>
      </c>
      <c r="B29" s="11">
        <v>11107.3</v>
      </c>
      <c r="C29" s="11">
        <v>1531.5869599999999</v>
      </c>
      <c r="D29" s="27">
        <v>1774.7652101189983</v>
      </c>
      <c r="E29" s="11">
        <v>509.09598999999997</v>
      </c>
      <c r="F29" s="27">
        <v>509.09598999999997</v>
      </c>
      <c r="G29" s="11">
        <v>3615.9425899999997</v>
      </c>
      <c r="H29" s="27">
        <v>3615.9425899999997</v>
      </c>
      <c r="I29" s="11">
        <v>3329.3682899999999</v>
      </c>
      <c r="J29" s="35">
        <v>3314.5044371728095</v>
      </c>
      <c r="K29" s="18">
        <v>11138.3</v>
      </c>
      <c r="L29" s="19">
        <v>184.5</v>
      </c>
      <c r="M29" s="30">
        <v>88.012129079999994</v>
      </c>
      <c r="N29" s="18">
        <v>31</v>
      </c>
      <c r="O29" s="8">
        <v>659.7</v>
      </c>
      <c r="P29" s="8">
        <v>1407</v>
      </c>
      <c r="Q29" s="11">
        <f t="shared" si="1"/>
        <v>11138.3748</v>
      </c>
      <c r="R29" s="8">
        <v>13583.3</v>
      </c>
      <c r="S29" s="8">
        <v>6742.1</v>
      </c>
      <c r="T29" s="8">
        <v>13999.7</v>
      </c>
      <c r="U29" s="20">
        <v>19918.5</v>
      </c>
      <c r="V29" s="4">
        <v>24.6</v>
      </c>
      <c r="W29" s="4">
        <v>28.47</v>
      </c>
      <c r="X29" s="12">
        <v>23.99</v>
      </c>
      <c r="Y29" s="12">
        <f t="shared" si="2"/>
        <v>27.752440031180001</v>
      </c>
      <c r="Z29" s="12">
        <v>23.54</v>
      </c>
      <c r="AA29" s="4">
        <f t="shared" si="0"/>
        <v>27.231864874279999</v>
      </c>
      <c r="AB29" s="12">
        <v>23.813873291015625</v>
      </c>
      <c r="AC29" s="12">
        <v>27.548690795898438</v>
      </c>
      <c r="AD29" s="32">
        <v>115.6833682</v>
      </c>
      <c r="AF29" s="4"/>
    </row>
    <row r="30" spans="1:32" x14ac:dyDescent="0.35">
      <c r="A30" s="15">
        <v>2020</v>
      </c>
      <c r="B30" s="11">
        <v>10952.8</v>
      </c>
      <c r="C30" s="11">
        <v>1652.3568799999998</v>
      </c>
      <c r="D30" s="27">
        <v>1914.7104160019569</v>
      </c>
      <c r="E30" s="11">
        <v>449.53134999999997</v>
      </c>
      <c r="F30" s="27">
        <v>449.53134999999997</v>
      </c>
      <c r="G30" s="11">
        <v>3340.3647400000004</v>
      </c>
      <c r="H30" s="27">
        <v>3340.3647400000004</v>
      </c>
      <c r="I30" s="11">
        <v>3417.0920899999996</v>
      </c>
      <c r="J30" s="35">
        <v>3376.948208875921</v>
      </c>
      <c r="K30" s="18">
        <v>12463.8</v>
      </c>
      <c r="L30" s="19">
        <v>291.8</v>
      </c>
      <c r="M30" s="30">
        <v>158.62658734000001</v>
      </c>
      <c r="N30" s="18">
        <v>47.7</v>
      </c>
      <c r="O30" s="8">
        <v>646.20000000000005</v>
      </c>
      <c r="P30" s="8">
        <v>1448</v>
      </c>
      <c r="Q30" s="11">
        <f t="shared" si="1"/>
        <v>11228.3712</v>
      </c>
      <c r="R30" s="8">
        <v>13814.7</v>
      </c>
      <c r="S30" s="8">
        <v>6377.3</v>
      </c>
      <c r="T30" s="8">
        <v>13669.3</v>
      </c>
      <c r="U30" s="20">
        <v>19899.8</v>
      </c>
      <c r="V30" s="4">
        <v>23.9</v>
      </c>
      <c r="W30" s="4">
        <v>27.86</v>
      </c>
      <c r="X30" s="12">
        <v>24.71</v>
      </c>
      <c r="Y30" s="12">
        <f t="shared" si="2"/>
        <v>28.800715567609998</v>
      </c>
      <c r="Z30" s="12">
        <v>23.98</v>
      </c>
      <c r="AA30" s="4">
        <f t="shared" si="0"/>
        <v>27.949864804180002</v>
      </c>
      <c r="AB30" s="12">
        <v>24.289518356323242</v>
      </c>
      <c r="AC30" s="12">
        <v>28.310623168945313</v>
      </c>
      <c r="AD30" s="32">
        <v>116.5548991</v>
      </c>
      <c r="AF30" s="4"/>
    </row>
    <row r="31" spans="1:32" x14ac:dyDescent="0.35">
      <c r="A31" s="15">
        <v>2021</v>
      </c>
      <c r="B31" s="11">
        <v>12432.9</v>
      </c>
      <c r="C31" s="11">
        <v>2146.1476499999999</v>
      </c>
      <c r="D31" s="27">
        <v>2143.9054840238528</v>
      </c>
      <c r="E31" s="11">
        <v>481.17421999999999</v>
      </c>
      <c r="F31" s="27">
        <v>481.17421999999999</v>
      </c>
      <c r="G31" s="11">
        <v>3863.4387099999999</v>
      </c>
      <c r="H31" s="27">
        <v>3863.4387099999999</v>
      </c>
      <c r="I31" s="11">
        <v>3747.5567400000004</v>
      </c>
      <c r="J31" s="35">
        <v>3678.8242706043052</v>
      </c>
      <c r="K31" s="18">
        <v>13241.1</v>
      </c>
      <c r="L31" s="19">
        <v>243.3</v>
      </c>
      <c r="M31" s="30">
        <v>156.60610825000001</v>
      </c>
      <c r="N31" s="18">
        <v>43</v>
      </c>
      <c r="O31" s="8">
        <v>641.4</v>
      </c>
      <c r="P31" s="8">
        <v>1473.3</v>
      </c>
      <c r="Q31" s="11">
        <f t="shared" si="1"/>
        <v>11339.69544</v>
      </c>
      <c r="R31" s="8">
        <v>15058.8</v>
      </c>
      <c r="S31" s="8">
        <v>7725.9</v>
      </c>
      <c r="T31" s="8">
        <v>15258.1</v>
      </c>
      <c r="U31" s="20">
        <v>22064.9</v>
      </c>
      <c r="V31" s="4">
        <v>25.6</v>
      </c>
      <c r="W31" s="4">
        <v>31.46</v>
      </c>
      <c r="X31" s="12">
        <v>25.34</v>
      </c>
      <c r="Y31" s="12">
        <f t="shared" si="2"/>
        <v>31.121724438139999</v>
      </c>
      <c r="Z31" s="12">
        <v>24.38</v>
      </c>
      <c r="AA31" s="4">
        <f t="shared" si="0"/>
        <v>29.942685153979998</v>
      </c>
      <c r="AB31" s="12">
        <v>24.669410705566406</v>
      </c>
      <c r="AC31" s="12">
        <v>30.298130035400391</v>
      </c>
      <c r="AD31" s="32">
        <v>122.81659209999999</v>
      </c>
      <c r="AF31" s="4"/>
    </row>
    <row r="32" spans="1:32" x14ac:dyDescent="0.35">
      <c r="A32" s="15">
        <v>2022</v>
      </c>
      <c r="B32" s="11">
        <v>14173</v>
      </c>
      <c r="C32" s="11">
        <v>2279.4409999999998</v>
      </c>
      <c r="D32" s="27">
        <v>2192.1483800365681</v>
      </c>
      <c r="E32" s="11">
        <v>596.13624000000004</v>
      </c>
      <c r="F32" s="27">
        <v>596.13624000000004</v>
      </c>
      <c r="G32" s="11">
        <v>4310.0183499999994</v>
      </c>
      <c r="H32" s="27">
        <v>4310.0183499999994</v>
      </c>
      <c r="I32" s="11">
        <v>4229.4418800000003</v>
      </c>
      <c r="J32" s="35">
        <v>4194.6716936039365</v>
      </c>
      <c r="K32" s="18">
        <v>14564.5</v>
      </c>
      <c r="L32" s="19">
        <v>273.10000000000002</v>
      </c>
      <c r="M32" s="30">
        <v>143.42817104000002</v>
      </c>
      <c r="N32" s="18">
        <v>40.1</v>
      </c>
      <c r="O32" s="8">
        <v>664.5</v>
      </c>
      <c r="P32" s="8">
        <v>1644.5</v>
      </c>
      <c r="Q32" s="11">
        <f t="shared" si="1"/>
        <v>13113.243</v>
      </c>
      <c r="R32" s="8">
        <v>17133</v>
      </c>
      <c r="S32" s="8">
        <v>9198.4</v>
      </c>
      <c r="T32" s="8">
        <v>18474.5</v>
      </c>
      <c r="U32" s="20">
        <v>26053.899999999998</v>
      </c>
      <c r="V32" s="4">
        <v>25.6</v>
      </c>
      <c r="W32" s="4">
        <v>36.44</v>
      </c>
      <c r="X32" s="12">
        <v>25.56</v>
      </c>
      <c r="Y32" s="12">
        <f t="shared" si="2"/>
        <v>36.346327284599994</v>
      </c>
      <c r="Z32" s="12">
        <v>24.73</v>
      </c>
      <c r="AA32" s="4">
        <f t="shared" si="0"/>
        <v>35.166067048049996</v>
      </c>
      <c r="AB32" s="12">
        <v>24.93962287902832</v>
      </c>
      <c r="AC32" s="12">
        <v>35.464149475097656</v>
      </c>
      <c r="AD32" s="32">
        <v>142.2000285</v>
      </c>
      <c r="AF32" s="4"/>
    </row>
    <row r="33" spans="1:63" x14ac:dyDescent="0.35">
      <c r="A33" s="16">
        <v>2023</v>
      </c>
      <c r="B33" s="13">
        <v>15431.9</v>
      </c>
      <c r="C33" s="13">
        <v>2390.7235900000001</v>
      </c>
      <c r="D33" s="29">
        <v>2390.7235900000001</v>
      </c>
      <c r="E33" s="13">
        <v>716.90205000000003</v>
      </c>
      <c r="F33" s="29">
        <v>716.90205000000003</v>
      </c>
      <c r="G33" s="13">
        <v>4496.2540399999998</v>
      </c>
      <c r="H33" s="29">
        <v>4496.2540399999998</v>
      </c>
      <c r="I33" s="13">
        <v>4692.8919800000003</v>
      </c>
      <c r="J33" s="36">
        <v>4692.8919800000003</v>
      </c>
      <c r="K33" s="21">
        <v>16519.900000000001</v>
      </c>
      <c r="L33" s="22">
        <v>330.9</v>
      </c>
      <c r="M33" s="31">
        <v>189.88582944999999</v>
      </c>
      <c r="N33" s="21">
        <v>47.4</v>
      </c>
      <c r="O33" s="24">
        <v>681.8</v>
      </c>
      <c r="P33" s="24">
        <v>1832.3</v>
      </c>
      <c r="Q33" s="13">
        <f t="shared" si="1"/>
        <v>14991.14568</v>
      </c>
      <c r="R33" s="24">
        <v>18995.599999999999</v>
      </c>
      <c r="S33" s="24">
        <v>8212.2999999999993</v>
      </c>
      <c r="T33" s="24">
        <v>19813.3</v>
      </c>
      <c r="U33" s="25">
        <v>28313.9</v>
      </c>
      <c r="V33" s="33">
        <v>24.9</v>
      </c>
      <c r="W33" s="14">
        <v>38.19</v>
      </c>
      <c r="X33" s="14">
        <v>25.78</v>
      </c>
      <c r="Y33" s="14">
        <f t="shared" si="2"/>
        <v>39.611982896200004</v>
      </c>
      <c r="Z33" s="14">
        <v>25.05</v>
      </c>
      <c r="AA33" s="14">
        <f t="shared" si="0"/>
        <v>38.490309214500002</v>
      </c>
      <c r="AB33" s="14">
        <v>25.118597030639648</v>
      </c>
      <c r="AC33" s="14">
        <v>38.595710754394531</v>
      </c>
      <c r="AD33" s="34">
        <v>153.65392900000001</v>
      </c>
      <c r="AF33" s="4"/>
    </row>
    <row r="35" spans="1:63" s="2" customFormat="1" ht="130.5" x14ac:dyDescent="0.35">
      <c r="A35" s="3" t="s">
        <v>44</v>
      </c>
      <c r="B35" s="2" t="s">
        <v>13</v>
      </c>
      <c r="C35" s="2" t="s">
        <v>1</v>
      </c>
      <c r="D35" s="2" t="s">
        <v>51</v>
      </c>
      <c r="E35" s="2" t="s">
        <v>3</v>
      </c>
      <c r="F35" s="2" t="s">
        <v>51</v>
      </c>
      <c r="G35" s="2" t="s">
        <v>5</v>
      </c>
      <c r="H35" s="2" t="s">
        <v>51</v>
      </c>
      <c r="I35" s="2" t="s">
        <v>7</v>
      </c>
      <c r="J35" s="2" t="s">
        <v>51</v>
      </c>
      <c r="K35" s="2" t="s">
        <v>13</v>
      </c>
      <c r="L35" s="6" t="s">
        <v>54</v>
      </c>
      <c r="M35" s="6" t="s">
        <v>53</v>
      </c>
      <c r="N35" s="2" t="s">
        <v>21</v>
      </c>
      <c r="O35" s="2" t="s">
        <v>21</v>
      </c>
      <c r="P35" s="2" t="s">
        <v>17</v>
      </c>
      <c r="Q35" s="2" t="s">
        <v>49</v>
      </c>
      <c r="R35" s="2" t="s">
        <v>14</v>
      </c>
      <c r="S35" s="2" t="s">
        <v>14</v>
      </c>
      <c r="T35" s="2" t="s">
        <v>20</v>
      </c>
      <c r="U35" s="2" t="s">
        <v>20</v>
      </c>
      <c r="V35" s="2" t="s">
        <v>43</v>
      </c>
      <c r="W35" s="2" t="s">
        <v>42</v>
      </c>
      <c r="X35" s="2" t="s">
        <v>45</v>
      </c>
      <c r="Y35" s="2" t="s">
        <v>46</v>
      </c>
      <c r="Z35" s="2" t="s">
        <v>47</v>
      </c>
      <c r="AA35" s="2" t="s">
        <v>48</v>
      </c>
      <c r="AB35" s="2" t="s">
        <v>50</v>
      </c>
      <c r="AC35" s="2" t="s">
        <v>49</v>
      </c>
      <c r="AD35" s="2" t="s">
        <v>40</v>
      </c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7" spans="1:63" x14ac:dyDescent="0.35">
      <c r="B37" s="37" t="s">
        <v>52</v>
      </c>
    </row>
  </sheetData>
  <mergeCells count="26">
    <mergeCell ref="P2:P3"/>
    <mergeCell ref="O2:O3"/>
    <mergeCell ref="N2:N3"/>
    <mergeCell ref="G2:H2"/>
    <mergeCell ref="AD2:AD3"/>
    <mergeCell ref="K2:K3"/>
    <mergeCell ref="L2:L3"/>
    <mergeCell ref="M2:M3"/>
    <mergeCell ref="Z2:AA3"/>
    <mergeCell ref="I2:J2"/>
    <mergeCell ref="B1:J1"/>
    <mergeCell ref="K1:M1"/>
    <mergeCell ref="A1:A4"/>
    <mergeCell ref="V2:W3"/>
    <mergeCell ref="X2:Y3"/>
    <mergeCell ref="V1:AD1"/>
    <mergeCell ref="AB2:AC3"/>
    <mergeCell ref="U2:U3"/>
    <mergeCell ref="T2:T3"/>
    <mergeCell ref="S2:S3"/>
    <mergeCell ref="R2:R3"/>
    <mergeCell ref="Q2:Q3"/>
    <mergeCell ref="N1:U1"/>
    <mergeCell ref="B2:B3"/>
    <mergeCell ref="E2:F2"/>
    <mergeCell ref="C2:D2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Liina Rebane</cp:lastModifiedBy>
  <dcterms:created xsi:type="dcterms:W3CDTF">2024-11-04T12:29:03Z</dcterms:created>
  <dcterms:modified xsi:type="dcterms:W3CDTF">2025-06-10T09:56:12Z</dcterms:modified>
</cp:coreProperties>
</file>