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6000" tabRatio="805" activeTab="0"/>
  </bookViews>
  <sheets>
    <sheet name="Rakenduskava A,B, Cosa"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fullCalcOnLoad="1"/>
</workbook>
</file>

<file path=xl/sharedStrings.xml><?xml version="1.0" encoding="utf-8"?>
<sst xmlns="http://schemas.openxmlformats.org/spreadsheetml/2006/main" count="132" uniqueCount="103">
  <si>
    <t>Kokku</t>
  </si>
  <si>
    <t>Taotleja või tema esindaja ees- ja perekonnanimi</t>
  </si>
  <si>
    <t>Taotleja andmed</t>
  </si>
  <si>
    <t>Rakenduskava</t>
  </si>
  <si>
    <t>Aasta</t>
  </si>
  <si>
    <t xml:space="preserve">Kinnitatud Põllumajanduse Registrite </t>
  </si>
  <si>
    <t xml:space="preserve">ja Informatsiooni Ameti peadirektori  </t>
  </si>
  <si>
    <t>Rakenduskava muudatus</t>
  </si>
  <si>
    <t>Mittetulundusühingute ja sihtasutuste registrikood</t>
  </si>
  <si>
    <t>Ärinimi</t>
  </si>
  <si>
    <t>RAKENDUSKAVA</t>
  </si>
  <si>
    <t>Esindaja nimi</t>
  </si>
  <si>
    <t>-</t>
  </si>
  <si>
    <t>Projektikonkursi toimumise aeg (kuu täpsusega)</t>
  </si>
  <si>
    <t>Kalapüügi- või vesiviljelustoodete väärindamine või turustamine</t>
  </si>
  <si>
    <t>Majandustegevuse mitmekesistamine</t>
  </si>
  <si>
    <t>Kalasadamate uuendamine</t>
  </si>
  <si>
    <t>Sotsiaalse heaolu ja kultuuripärandi, sealhulgas kalanduse- ja merenduse kultuuripärandi edendamine, kalanduskogukondade rolli tugevdamine kohalikus arengus ning kohalike kalandusressursside ja merendustegevuse juhtimine</t>
  </si>
  <si>
    <t>Eesmärk, mida planeeritakse projektikonkursside korraldamise kaudu ellu viia</t>
  </si>
  <si>
    <t>B. Hindamiskomisjoni liikmete ja asendusliikmete nimekiri</t>
  </si>
  <si>
    <t>C. Töötajate nimekiri</t>
  </si>
  <si>
    <t>Millist huvirühma esindab</t>
  </si>
  <si>
    <t>Hindamisvaldkond</t>
  </si>
  <si>
    <t>telefon</t>
  </si>
  <si>
    <t>Ees-ja perekonnanimi</t>
  </si>
  <si>
    <t>Elektronposti aadress</t>
  </si>
  <si>
    <t>Ametikoht</t>
  </si>
  <si>
    <t>Koostööprojekti hetkeseis</t>
  </si>
  <si>
    <t xml:space="preserve">Koostööprojekti tegevuste alustamise aeg </t>
  </si>
  <si>
    <t>Koostööprojekti eelarve</t>
  </si>
  <si>
    <t>Kõik aastad kokku</t>
  </si>
  <si>
    <t>Märkused ja selgitused rakenduskava tegevuste ja eelarve muutmise korral</t>
  </si>
  <si>
    <r>
      <t>Taotluse viitenumber</t>
    </r>
    <r>
      <rPr>
        <vertAlign val="superscript"/>
        <sz val="11"/>
        <color indexed="8"/>
        <rFont val="Roboto Condensed"/>
        <family val="0"/>
      </rPr>
      <t>1</t>
    </r>
  </si>
  <si>
    <r>
      <t>A. Strateegia elluviimise tegevused</t>
    </r>
    <r>
      <rPr>
        <b/>
        <vertAlign val="superscript"/>
        <sz val="11"/>
        <color indexed="8"/>
        <rFont val="Roboto Condensed"/>
        <family val="0"/>
      </rPr>
      <t>2</t>
    </r>
  </si>
  <si>
    <r>
      <t>Strateegia heakskiitmise otsuse alusel lubatud maksimaalne toetuse suurus projektitoetuseks käesolevas rakenduskavas toodud perioodiks</t>
    </r>
    <r>
      <rPr>
        <b/>
        <vertAlign val="superscript"/>
        <sz val="11"/>
        <color indexed="8"/>
        <rFont val="Roboto Condensed"/>
        <family val="0"/>
      </rPr>
      <t>3</t>
    </r>
  </si>
  <si>
    <r>
      <t>Liige</t>
    </r>
    <r>
      <rPr>
        <b/>
        <vertAlign val="superscript"/>
        <sz val="11"/>
        <color indexed="8"/>
        <rFont val="Calibri"/>
        <family val="2"/>
      </rPr>
      <t>4</t>
    </r>
  </si>
  <si>
    <r>
      <t>Asendusliige</t>
    </r>
    <r>
      <rPr>
        <b/>
        <vertAlign val="superscript"/>
        <sz val="11"/>
        <color indexed="8"/>
        <rFont val="Calibri"/>
        <family val="2"/>
      </rPr>
      <t>4</t>
    </r>
  </si>
  <si>
    <r>
      <t>Tööaeg arvestatuna täistööajale</t>
    </r>
    <r>
      <rPr>
        <b/>
        <vertAlign val="superscript"/>
        <sz val="11"/>
        <color indexed="8"/>
        <rFont val="Roboto Condensed"/>
        <family val="0"/>
      </rPr>
      <t>5</t>
    </r>
  </si>
  <si>
    <r>
      <rPr>
        <vertAlign val="superscript"/>
        <sz val="10"/>
        <color indexed="8"/>
        <rFont val="Roboto Condensed"/>
        <family val="0"/>
      </rPr>
      <t>2</t>
    </r>
    <r>
      <rPr>
        <sz val="10"/>
        <color indexed="8"/>
        <rFont val="Roboto Condensed"/>
        <family val="0"/>
      </rPr>
      <t>Täidetakse iga strateegia rakendamise aasta kohta, kui andmeid ei ole, jäetakse täitmata</t>
    </r>
  </si>
  <si>
    <r>
      <rPr>
        <vertAlign val="superscript"/>
        <sz val="10"/>
        <color indexed="8"/>
        <rFont val="Roboto Condensed"/>
        <family val="0"/>
      </rPr>
      <t>3</t>
    </r>
    <r>
      <rPr>
        <sz val="10"/>
        <color indexed="8"/>
        <rFont val="Roboto Condensed"/>
        <family val="0"/>
      </rPr>
      <t>Kontrollnumber, andmed saadakse strateegiast rahastamiskava peatükist ning MEM strateegia heakskiitmise otsusest</t>
    </r>
  </si>
  <si>
    <r>
      <rPr>
        <vertAlign val="superscript"/>
        <sz val="10"/>
        <color indexed="8"/>
        <rFont val="Roboto Condensed"/>
        <family val="0"/>
      </rPr>
      <t>4</t>
    </r>
    <r>
      <rPr>
        <sz val="10"/>
        <color indexed="8"/>
        <rFont val="Roboto Condensed"/>
        <family val="0"/>
      </rPr>
      <t xml:space="preserve"> asjakohasesse lahtrisse kirjutatakse JAH</t>
    </r>
  </si>
  <si>
    <r>
      <t>Taotleja või tema esindaja allkiri</t>
    </r>
    <r>
      <rPr>
        <vertAlign val="superscript"/>
        <sz val="11"/>
        <color indexed="8"/>
        <rFont val="Roboto Condensed"/>
        <family val="0"/>
      </rPr>
      <t>6</t>
    </r>
  </si>
  <si>
    <r>
      <rPr>
        <vertAlign val="superscript"/>
        <sz val="10"/>
        <color indexed="8"/>
        <rFont val="Roboto Condensed"/>
        <family val="0"/>
      </rPr>
      <t>6</t>
    </r>
    <r>
      <rPr>
        <sz val="10"/>
        <color indexed="8"/>
        <rFont val="Roboto Condensed"/>
        <family val="0"/>
      </rPr>
      <t xml:space="preserve"> Täidetakse ainult paberdokumendi puhul</t>
    </r>
  </si>
  <si>
    <r>
      <rPr>
        <vertAlign val="superscript"/>
        <sz val="10"/>
        <color indexed="8"/>
        <rFont val="Roboto Condensed"/>
        <family val="0"/>
      </rPr>
      <t>5</t>
    </r>
    <r>
      <rPr>
        <sz val="10"/>
        <color indexed="8"/>
        <rFont val="Roboto Condensed"/>
        <family val="0"/>
      </rPr>
      <t xml:space="preserve"> Osalise tööajaga töötajaid arvestatakse töötatud aeg suhtes täistööaega</t>
    </r>
  </si>
  <si>
    <r>
      <t>Taotluse allkirjastamise kuupäev (pp.kk.aaaa)</t>
    </r>
    <r>
      <rPr>
        <vertAlign val="superscript"/>
        <sz val="11"/>
        <color indexed="8"/>
        <rFont val="Roboto Condensed"/>
        <family val="0"/>
      </rPr>
      <t>6</t>
    </r>
  </si>
  <si>
    <r>
      <rPr>
        <vertAlign val="superscript"/>
        <sz val="10"/>
        <color indexed="8"/>
        <rFont val="Roboto Condensed"/>
        <family val="0"/>
      </rPr>
      <t xml:space="preserve">¹ </t>
    </r>
    <r>
      <rPr>
        <sz val="10"/>
        <color indexed="8"/>
        <rFont val="Roboto Condensed"/>
        <family val="0"/>
      </rPr>
      <t>Täidetakse, kui algatusrühma taotlus on esitatud</t>
    </r>
  </si>
  <si>
    <t>21.03. 2016  käskkirjaga nr 1-12/16/44</t>
  </si>
  <si>
    <t>märts, september</t>
  </si>
  <si>
    <t>MARI SEPP</t>
  </si>
  <si>
    <t>kohaliku kala väärindamine kasvab, tunnustatud ettevõtted soetavad uusi seadmeid</t>
  </si>
  <si>
    <t>Lauri Jalonen</t>
  </si>
  <si>
    <t>lauri.jalonen@nutifikaator.ee</t>
  </si>
  <si>
    <t>Margus Paalo</t>
  </si>
  <si>
    <t>paalo@hot.ee</t>
  </si>
  <si>
    <t>Maria Malva</t>
  </si>
  <si>
    <t>Olga Batluk</t>
  </si>
  <si>
    <t>Imbi Mets</t>
  </si>
  <si>
    <t>olga.batluk@narva-joesuu.ee</t>
  </si>
  <si>
    <t>kalandusväline ettevõtja</t>
  </si>
  <si>
    <t>eraisik</t>
  </si>
  <si>
    <t>KOV</t>
  </si>
  <si>
    <t>Reili Soppe</t>
  </si>
  <si>
    <t>juhatuse assistent</t>
  </si>
  <si>
    <t>info@vrky.ee</t>
  </si>
  <si>
    <t>looduskaitse</t>
  </si>
  <si>
    <t>ettevõtlus</t>
  </si>
  <si>
    <t>avalik haldus</t>
  </si>
  <si>
    <t>külaelu</t>
  </si>
  <si>
    <t>maria@eksfisk.ee</t>
  </si>
  <si>
    <t>imbime@gmail.com</t>
  </si>
  <si>
    <t>kalanduspiirkonnas on funktsionaalne ja tihe lossimiskohtade võrgustik</t>
  </si>
  <si>
    <t>Mari Sepp</t>
  </si>
  <si>
    <t>VIRUMAA RANNAKALURITE ÜHING MTÜ</t>
  </si>
  <si>
    <t>kalanduspiirkonda lisandub uusi turismiteenueid ning mitmekesistub ettevõtlus</t>
  </si>
  <si>
    <t>Ivika Maidre</t>
  </si>
  <si>
    <t>jah</t>
  </si>
  <si>
    <t>kalanduse ettevõtja</t>
  </si>
  <si>
    <t>ivika.maidre@vaivara.ee</t>
  </si>
  <si>
    <t>Strateegia elluviimise tegevussuunad 2019aastal</t>
  </si>
  <si>
    <t>2017-2019</t>
  </si>
  <si>
    <t>2017-2020</t>
  </si>
  <si>
    <t>Noored sõbrad (VIKO, VRKÜ, SEPRA, ESKO)</t>
  </si>
  <si>
    <t xml:space="preserve">Pealinnast-piirilinna (KIKO, VIKO,VRKÜ, PHKK, Arenduskoda, Partnerid) </t>
  </si>
  <si>
    <t>Messid (külastamine,osalemine)</t>
  </si>
  <si>
    <t>kalurite kogemuste vahetamine, algatusrühmade vahelised koostööd, teadmiste täiendamine (rahvuvahelied+riigisisesed)</t>
  </si>
  <si>
    <t>Käärt Aru</t>
  </si>
  <si>
    <t>turundus</t>
  </si>
  <si>
    <t>k@dreamers.ee</t>
  </si>
  <si>
    <t>0 0</t>
  </si>
  <si>
    <t>sadamates korraldatavate kalandus- ja merendustraditsioonidega seotud ürituste läbiviimine, rannakalandust tutvustavate teavikute üllitamine (trükised, filmid, stendid, kaardid jms.)</t>
  </si>
  <si>
    <t xml:space="preserve">Kohalik kala taldrikul </t>
  </si>
  <si>
    <t>pooleli</t>
  </si>
  <si>
    <t>Andrea Eiche</t>
  </si>
  <si>
    <t>LOOBUMISED</t>
  </si>
  <si>
    <t>TOETUSED 2019 kevad</t>
  </si>
  <si>
    <t>Projektikonkursi eelarve 2019</t>
  </si>
  <si>
    <t>JÄÄK KOKKU:</t>
  </si>
  <si>
    <r>
      <t xml:space="preserve">taastatud on </t>
    </r>
    <r>
      <rPr>
        <sz val="11"/>
        <color indexed="10"/>
        <rFont val="Roboto Condensed"/>
        <family val="0"/>
      </rPr>
      <t>üks</t>
    </r>
    <r>
      <rPr>
        <sz val="11"/>
        <color indexed="8"/>
        <rFont val="Roboto Condensed"/>
        <family val="0"/>
      </rPr>
      <t xml:space="preserve"> koelmuala, </t>
    </r>
    <r>
      <rPr>
        <sz val="11"/>
        <color indexed="10"/>
        <rFont val="Roboto Condensed"/>
        <family val="0"/>
      </rPr>
      <t>merisiia vastsed on eksperimentaalselt asustatud Virumaa rannikuvette</t>
    </r>
  </si>
  <si>
    <r>
      <t>Koelmualade loomine või taastamine</t>
    </r>
    <r>
      <rPr>
        <sz val="11"/>
        <color indexed="10"/>
        <rFont val="Roboto Condensed"/>
        <family val="0"/>
      </rPr>
      <t xml:space="preserve"> ja merisiia eksperimentaalne asustamine</t>
    </r>
  </si>
  <si>
    <t>andrea.eiche@sonda.ee</t>
  </si>
  <si>
    <t xml:space="preserve">VRKÜ strateegia rakenduskava eelarveridasid pole hetkel vajadust muuta, eelarve jäägid ja loobumised tegevussuundade lõikes kanduvad sügisesse taotlusvooru. Rakenduskava muutmise põhjuseks on see, et plaanis on uue tegevusena merisiia eksperimentaalne asustamine ning seetõttu on vaja see tegevus lisada rakenduskavasse koelmualade loomise või taastamise tegevussuunale. Samuti on vaja muuta rakenduskava B. osa, kus kajastub hindamiskomisjoni liikmete ja asendusliikmete nimekiri. Põhjus muutmises seisneb selles, et üks hindamiskomisjoni liige avaldas soovi hindamiskomisjonist lahkuda ning praeguste hindamiskomisjoni liikmete volitused lõpevad 03. juulil 2019. a. 
</t>
  </si>
  <si>
    <t>JÄÄK</t>
  </si>
  <si>
    <t>JÄÄK+ LOOBUMISED = 2019 a sügisvooru eelarve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</si>
</sst>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425]d\.\ mmmm\ yyyy&quot;. a.&quot;"/>
    <numFmt numFmtId="181" formatCode="&quot;Yes&quot;;&quot;Yes&quot;;&quot;No&quot;"/>
    <numFmt numFmtId="182" formatCode="&quot;True&quot;;&quot;True&quot;;&quot;False&quot;"/>
    <numFmt numFmtId="183" formatCode="&quot;On&quot;;&quot;On&quot;;&quot;Off&quot;"/>
    <numFmt numFmtId="184" formatCode="[$€-2]\ #,##0.00_);[Red]\([$€-2]\ #,##0.00\)"/>
    <numFmt numFmtId="185" formatCode="&quot;Jah&quot;;&quot;Jah&quot;;&quot;Ei&quot;"/>
    <numFmt numFmtId="186" formatCode="&quot;Tõene&quot;;&quot;Tõene&quot;;&quot;Väär&quot;"/>
    <numFmt numFmtId="187" formatCode="&quot;Sees&quot;;&quot;Sees&quot;;&quot;Väljas&quot;"/>
    <numFmt numFmtId="188" formatCode="[$-425]dddd\,\ d\.\ mmmm\ yyyy"/>
    <numFmt numFmtId="189" formatCode="h:mm\.ss"/>
    <numFmt numFmtId="190" formatCode="0.000"/>
    <numFmt numFmtId="191" formatCode="0.0"/>
    <numFmt numFmtId="192" formatCode="[$-409]dddd\ d\ mmmm\ yyyy"/>
  </numFmts>
  <fonts count="82">
    <font>
      <sz val="11"/>
      <color theme="1"/>
      <name val="Calibri"/>
      <family val="2"/>
    </font>
    <font>
      <sz val="11"/>
      <color indexed="8"/>
      <name val="Calibri"/>
      <family val="2"/>
    </font>
    <font>
      <sz val="12"/>
      <color indexed="8"/>
      <name val="Arial"/>
      <family val="2"/>
    </font>
    <font>
      <sz val="10"/>
      <name val="Arial"/>
      <family val="2"/>
    </font>
    <font>
      <sz val="11"/>
      <color indexed="8"/>
      <name val="Times New Roman"/>
      <family val="1"/>
    </font>
    <font>
      <b/>
      <sz val="18"/>
      <color indexed="56"/>
      <name val="Cambria"/>
      <family val="2"/>
    </font>
    <font>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1"/>
      <name val="Roboto Condensed"/>
      <family val="0"/>
    </font>
    <font>
      <b/>
      <u val="single"/>
      <sz val="11"/>
      <color indexed="12"/>
      <name val="Roboto Condensed"/>
      <family val="0"/>
    </font>
    <font>
      <sz val="10"/>
      <color indexed="8"/>
      <name val="Roboto Condensed"/>
      <family val="0"/>
    </font>
    <font>
      <vertAlign val="superscript"/>
      <sz val="10"/>
      <color indexed="8"/>
      <name val="Roboto Condensed"/>
      <family val="0"/>
    </font>
    <font>
      <b/>
      <vertAlign val="superscript"/>
      <sz val="11"/>
      <color indexed="8"/>
      <name val="Roboto Condensed"/>
      <family val="0"/>
    </font>
    <font>
      <b/>
      <vertAlign val="superscript"/>
      <sz val="11"/>
      <color indexed="8"/>
      <name val="Calibri"/>
      <family val="2"/>
    </font>
    <font>
      <vertAlign val="superscript"/>
      <sz val="11"/>
      <color indexed="8"/>
      <name val="Roboto Condensed"/>
      <family val="0"/>
    </font>
    <font>
      <b/>
      <sz val="11"/>
      <color indexed="8"/>
      <name val="Calibri"/>
      <family val="2"/>
    </font>
    <font>
      <sz val="11"/>
      <color indexed="8"/>
      <name val="Roboto Condensed"/>
      <family val="0"/>
    </font>
    <font>
      <b/>
      <sz val="11"/>
      <color indexed="8"/>
      <name val="Roboto Condensed"/>
      <family val="0"/>
    </font>
    <font>
      <sz val="11"/>
      <color indexed="53"/>
      <name val="Roboto Condensed"/>
      <family val="0"/>
    </font>
    <font>
      <sz val="11"/>
      <color indexed="10"/>
      <name val="Roboto Condensed"/>
      <family val="0"/>
    </font>
    <font>
      <b/>
      <sz val="11"/>
      <color indexed="9"/>
      <name val="Roboto Condensed"/>
      <family val="0"/>
    </font>
    <font>
      <i/>
      <sz val="11"/>
      <color indexed="8"/>
      <name val="Roboto Condensed"/>
      <family val="0"/>
    </font>
    <font>
      <b/>
      <sz val="12"/>
      <color indexed="8"/>
      <name val="Roboto Condensed"/>
      <family val="0"/>
    </font>
    <font>
      <sz val="11"/>
      <color indexed="9"/>
      <name val="Calibri"/>
      <family val="2"/>
    </font>
    <font>
      <b/>
      <sz val="11"/>
      <color indexed="52"/>
      <name val="Calibri"/>
      <family val="2"/>
    </font>
    <font>
      <sz val="11"/>
      <color indexed="14"/>
      <name val="Calibri"/>
      <family val="2"/>
    </font>
    <font>
      <sz val="11"/>
      <color indexed="17"/>
      <name val="Calibri"/>
      <family val="2"/>
    </font>
    <font>
      <sz val="11"/>
      <color indexed="10"/>
      <name val="Calibri"/>
      <family val="2"/>
    </font>
    <font>
      <u val="single"/>
      <sz val="11"/>
      <color indexed="12"/>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indexed="8"/>
      <name val="Cambria Math"/>
      <family val="0"/>
    </font>
    <font>
      <b/>
      <sz val="11"/>
      <color indexed="10"/>
      <name val="Roboto Condensed"/>
      <family val="0"/>
    </font>
    <font>
      <u val="single"/>
      <sz val="11"/>
      <color indexed="10"/>
      <name val="Calibri"/>
      <family val="2"/>
    </font>
    <font>
      <sz val="11"/>
      <color indexed="8"/>
      <name val="Font0000000022b9014e"/>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Roboto Condensed"/>
      <family val="0"/>
    </font>
    <font>
      <u val="single"/>
      <sz val="11"/>
      <color rgb="FFFF0000"/>
      <name val="Calibri"/>
      <family val="2"/>
    </font>
    <font>
      <sz val="11"/>
      <color rgb="FFFF0000"/>
      <name val="Roboto Condensed"/>
      <family val="0"/>
    </font>
    <font>
      <sz val="11"/>
      <color theme="1"/>
      <name val="Font0000000022b9014e"/>
      <family val="0"/>
    </font>
    <font>
      <sz val="11"/>
      <color rgb="FF000000"/>
      <name val="Roboto Condensed"/>
      <family val="0"/>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theme="0" tint="-0.1499900072813034"/>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rgb="FF000000"/>
      </right>
      <top style="thin"/>
      <bottom style="thin"/>
    </border>
    <border>
      <left style="thin">
        <color rgb="FF000000"/>
      </left>
      <right>
        <color indexed="63"/>
      </right>
      <top style="thin"/>
      <bottom style="thin"/>
    </border>
  </borders>
  <cellStyleXfs count="11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58" fillId="24" borderId="0" applyNumberFormat="0" applyBorder="0" applyAlignment="0" applyProtection="0"/>
    <xf numFmtId="0" fontId="8" fillId="25" borderId="0" applyNumberFormat="0" applyBorder="0" applyAlignment="0" applyProtection="0"/>
    <xf numFmtId="0" fontId="58" fillId="26" borderId="0" applyNumberFormat="0" applyBorder="0" applyAlignment="0" applyProtection="0"/>
    <xf numFmtId="0" fontId="8" fillId="17" borderId="0" applyNumberFormat="0" applyBorder="0" applyAlignment="0" applyProtection="0"/>
    <xf numFmtId="0" fontId="58" fillId="27" borderId="0" applyNumberFormat="0" applyBorder="0" applyAlignment="0" applyProtection="0"/>
    <xf numFmtId="0" fontId="8" fillId="19" borderId="0" applyNumberFormat="0" applyBorder="0" applyAlignment="0" applyProtection="0"/>
    <xf numFmtId="0" fontId="58" fillId="28" borderId="0" applyNumberFormat="0" applyBorder="0" applyAlignment="0" applyProtection="0"/>
    <xf numFmtId="0" fontId="8" fillId="29" borderId="0" applyNumberFormat="0" applyBorder="0" applyAlignment="0" applyProtection="0"/>
    <xf numFmtId="0" fontId="58" fillId="30" borderId="0" applyNumberFormat="0" applyBorder="0" applyAlignment="0" applyProtection="0"/>
    <xf numFmtId="0" fontId="8" fillId="31" borderId="0" applyNumberFormat="0" applyBorder="0" applyAlignment="0" applyProtection="0"/>
    <xf numFmtId="0" fontId="58" fillId="32" borderId="0" applyNumberFormat="0" applyBorder="0" applyAlignment="0" applyProtection="0"/>
    <xf numFmtId="0" fontId="8" fillId="33" borderId="0" applyNumberFormat="0" applyBorder="0" applyAlignment="0" applyProtection="0"/>
    <xf numFmtId="0" fontId="58" fillId="34" borderId="0" applyNumberFormat="0" applyBorder="0" applyAlignment="0" applyProtection="0"/>
    <xf numFmtId="0" fontId="8" fillId="35" borderId="0" applyNumberFormat="0" applyBorder="0" applyAlignment="0" applyProtection="0"/>
    <xf numFmtId="0" fontId="58" fillId="36" borderId="0" applyNumberFormat="0" applyBorder="0" applyAlignment="0" applyProtection="0"/>
    <xf numFmtId="0" fontId="8" fillId="37" borderId="0" applyNumberFormat="0" applyBorder="0" applyAlignment="0" applyProtection="0"/>
    <xf numFmtId="0" fontId="58" fillId="38" borderId="0" applyNumberFormat="0" applyBorder="0" applyAlignment="0" applyProtection="0"/>
    <xf numFmtId="0" fontId="8" fillId="39" borderId="0" applyNumberFormat="0" applyBorder="0" applyAlignment="0" applyProtection="0"/>
    <xf numFmtId="0" fontId="58" fillId="40" borderId="0" applyNumberFormat="0" applyBorder="0" applyAlignment="0" applyProtection="0"/>
    <xf numFmtId="0" fontId="8" fillId="29" borderId="0" applyNumberFormat="0" applyBorder="0" applyAlignment="0" applyProtection="0"/>
    <xf numFmtId="0" fontId="58" fillId="41" borderId="0" applyNumberFormat="0" applyBorder="0" applyAlignment="0" applyProtection="0"/>
    <xf numFmtId="0" fontId="8" fillId="31" borderId="0" applyNumberFormat="0" applyBorder="0" applyAlignment="0" applyProtection="0"/>
    <xf numFmtId="0" fontId="58" fillId="42" borderId="0" applyNumberFormat="0" applyBorder="0" applyAlignment="0" applyProtection="0"/>
    <xf numFmtId="0" fontId="8" fillId="43" borderId="0" applyNumberFormat="0" applyBorder="0" applyAlignment="0" applyProtection="0"/>
    <xf numFmtId="0" fontId="59" fillId="44" borderId="0" applyNumberFormat="0" applyBorder="0" applyAlignment="0" applyProtection="0"/>
    <xf numFmtId="0" fontId="9" fillId="5" borderId="0" applyNumberFormat="0" applyBorder="0" applyAlignment="0" applyProtection="0"/>
    <xf numFmtId="0" fontId="60" fillId="45" borderId="1" applyNumberFormat="0" applyAlignment="0" applyProtection="0"/>
    <xf numFmtId="0" fontId="10" fillId="46" borderId="2" applyNumberFormat="0" applyAlignment="0" applyProtection="0"/>
    <xf numFmtId="0" fontId="61" fillId="47" borderId="3" applyNumberFormat="0" applyAlignment="0" applyProtection="0"/>
    <xf numFmtId="0" fontId="11"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8" fontId="2" fillId="0" borderId="0" applyFont="0" applyFill="0" applyBorder="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13" fillId="7" borderId="0" applyNumberFormat="0" applyBorder="0" applyAlignment="0" applyProtection="0"/>
    <xf numFmtId="0" fontId="65" fillId="0" borderId="5" applyNumberFormat="0" applyFill="0" applyAlignment="0" applyProtection="0"/>
    <xf numFmtId="0" fontId="14" fillId="0" borderId="6" applyNumberFormat="0" applyFill="0" applyAlignment="0" applyProtection="0"/>
    <xf numFmtId="0" fontId="66" fillId="0" borderId="7" applyNumberFormat="0" applyFill="0" applyAlignment="0" applyProtection="0"/>
    <xf numFmtId="0" fontId="15" fillId="0" borderId="8" applyNumberFormat="0" applyFill="0" applyAlignment="0" applyProtection="0"/>
    <xf numFmtId="0" fontId="67" fillId="0" borderId="9" applyNumberFormat="0" applyFill="0" applyAlignment="0" applyProtection="0"/>
    <xf numFmtId="0" fontId="16" fillId="0" borderId="10"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top" wrapText="1"/>
    </xf>
    <xf numFmtId="0" fontId="24" fillId="0" borderId="0" applyNumberFormat="0" applyFill="0" applyBorder="0" applyAlignment="0" applyProtection="0"/>
    <xf numFmtId="0" fontId="69" fillId="50" borderId="1" applyNumberFormat="0" applyAlignment="0" applyProtection="0"/>
    <xf numFmtId="0" fontId="17" fillId="13" borderId="2" applyNumberFormat="0" applyAlignment="0" applyProtection="0"/>
    <xf numFmtId="0" fontId="70" fillId="0" borderId="11" applyNumberFormat="0" applyFill="0" applyAlignment="0" applyProtection="0"/>
    <xf numFmtId="0" fontId="18" fillId="0" borderId="12" applyNumberFormat="0" applyFill="0" applyAlignment="0" applyProtection="0"/>
    <xf numFmtId="0" fontId="71" fillId="51" borderId="0" applyNumberFormat="0" applyBorder="0" applyAlignment="0" applyProtection="0"/>
    <xf numFmtId="0" fontId="19" fillId="52" borderId="0" applyNumberFormat="0" applyBorder="0" applyAlignment="0" applyProtection="0"/>
    <xf numFmtId="0" fontId="72"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53" borderId="13" applyNumberFormat="0" applyFont="0" applyAlignment="0" applyProtection="0"/>
    <xf numFmtId="0" fontId="3" fillId="54" borderId="14" applyNumberFormat="0" applyFont="0" applyAlignment="0" applyProtection="0"/>
    <xf numFmtId="0" fontId="73" fillId="45" borderId="15" applyNumberFormat="0" applyAlignment="0" applyProtection="0"/>
    <xf numFmtId="0" fontId="20" fillId="46" borderId="16"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0" applyNumberFormat="0" applyFill="0" applyBorder="0" applyAlignment="0" applyProtection="0"/>
    <xf numFmtId="0" fontId="5" fillId="0" borderId="0" applyNumberFormat="0" applyFill="0" applyBorder="0" applyAlignment="0" applyProtection="0"/>
    <xf numFmtId="0" fontId="75" fillId="0" borderId="17" applyNumberFormat="0" applyFill="0" applyAlignment="0" applyProtection="0"/>
    <xf numFmtId="0" fontId="21" fillId="0" borderId="18" applyNumberFormat="0" applyFill="0" applyAlignment="0" applyProtection="0"/>
    <xf numFmtId="0" fontId="76" fillId="0" borderId="0" applyNumberFormat="0" applyFill="0" applyBorder="0" applyAlignment="0" applyProtection="0"/>
    <xf numFmtId="0" fontId="22" fillId="0" borderId="0" applyNumberFormat="0" applyFill="0" applyBorder="0" applyAlignment="0" applyProtection="0"/>
  </cellStyleXfs>
  <cellXfs count="214">
    <xf numFmtId="0" fontId="0" fillId="0" borderId="0" xfId="0" applyFont="1" applyAlignment="1">
      <alignment/>
    </xf>
    <xf numFmtId="0" fontId="31" fillId="0" borderId="0" xfId="0" applyFont="1" applyAlignment="1">
      <alignment/>
    </xf>
    <xf numFmtId="0" fontId="31" fillId="0" borderId="0" xfId="0" applyFont="1" applyBorder="1" applyAlignment="1">
      <alignment/>
    </xf>
    <xf numFmtId="0" fontId="31" fillId="19" borderId="19" xfId="0" applyFont="1" applyFill="1" applyBorder="1" applyAlignment="1">
      <alignment/>
    </xf>
    <xf numFmtId="0" fontId="31" fillId="19" borderId="19" xfId="0" applyFont="1" applyFill="1" applyBorder="1" applyAlignment="1">
      <alignment vertical="center" wrapText="1"/>
    </xf>
    <xf numFmtId="0" fontId="31" fillId="0" borderId="0" xfId="0" applyFont="1" applyBorder="1" applyAlignment="1">
      <alignment horizontal="center" vertical="center"/>
    </xf>
    <xf numFmtId="0" fontId="31" fillId="55" borderId="0" xfId="0" applyFont="1" applyFill="1" applyBorder="1" applyAlignment="1">
      <alignment/>
    </xf>
    <xf numFmtId="0" fontId="32" fillId="55" borderId="0" xfId="0" applyFont="1" applyFill="1" applyBorder="1" applyAlignment="1">
      <alignment/>
    </xf>
    <xf numFmtId="0" fontId="32" fillId="55" borderId="19" xfId="0" applyFont="1" applyFill="1" applyBorder="1" applyAlignment="1">
      <alignment/>
    </xf>
    <xf numFmtId="170" fontId="32" fillId="55" borderId="0" xfId="71" applyFont="1" applyFill="1" applyBorder="1" applyAlignment="1">
      <alignment horizontal="center"/>
    </xf>
    <xf numFmtId="0" fontId="23" fillId="55" borderId="19" xfId="0" applyFont="1" applyFill="1" applyBorder="1" applyAlignment="1">
      <alignment horizontal="center"/>
    </xf>
    <xf numFmtId="0" fontId="32" fillId="19" borderId="20" xfId="0" applyFont="1" applyFill="1" applyBorder="1" applyAlignment="1">
      <alignment/>
    </xf>
    <xf numFmtId="0" fontId="32" fillId="19" borderId="21" xfId="0" applyFont="1" applyFill="1" applyBorder="1" applyAlignment="1">
      <alignment/>
    </xf>
    <xf numFmtId="0" fontId="31" fillId="19" borderId="21" xfId="0" applyFont="1" applyFill="1" applyBorder="1" applyAlignment="1">
      <alignment horizontal="left" vertical="center"/>
    </xf>
    <xf numFmtId="0" fontId="31" fillId="19" borderId="20" xfId="0" applyFont="1" applyFill="1" applyBorder="1" applyAlignment="1">
      <alignment horizontal="left" vertical="center"/>
    </xf>
    <xf numFmtId="0" fontId="31" fillId="19" borderId="22" xfId="0" applyFont="1" applyFill="1" applyBorder="1" applyAlignment="1">
      <alignment vertical="center"/>
    </xf>
    <xf numFmtId="0" fontId="31" fillId="55" borderId="0" xfId="0" applyFont="1" applyFill="1" applyBorder="1" applyAlignment="1">
      <alignment horizontal="right" vertical="center"/>
    </xf>
    <xf numFmtId="0" fontId="31" fillId="55" borderId="0" xfId="0" applyFont="1" applyFill="1" applyBorder="1" applyAlignment="1">
      <alignment horizontal="right"/>
    </xf>
    <xf numFmtId="0" fontId="31" fillId="55" borderId="0" xfId="0" applyFont="1" applyFill="1" applyBorder="1" applyAlignment="1">
      <alignment/>
    </xf>
    <xf numFmtId="0" fontId="31" fillId="55" borderId="23" xfId="0" applyFont="1" applyFill="1" applyBorder="1" applyAlignment="1">
      <alignment/>
    </xf>
    <xf numFmtId="0" fontId="33" fillId="0" borderId="24" xfId="0" applyFont="1" applyBorder="1" applyAlignment="1">
      <alignment horizontal="center" vertical="center" wrapText="1"/>
    </xf>
    <xf numFmtId="0" fontId="33" fillId="0" borderId="24" xfId="0" applyFont="1" applyBorder="1" applyAlignment="1">
      <alignment horizontal="center" vertical="center"/>
    </xf>
    <xf numFmtId="0" fontId="31" fillId="19" borderId="21" xfId="0" applyFont="1" applyFill="1" applyBorder="1" applyAlignment="1">
      <alignment vertical="top"/>
    </xf>
    <xf numFmtId="0" fontId="33" fillId="0" borderId="25" xfId="0" applyFont="1" applyBorder="1" applyAlignment="1">
      <alignment horizontal="center" vertical="center" wrapText="1"/>
    </xf>
    <xf numFmtId="0" fontId="33" fillId="0" borderId="25" xfId="0" applyFont="1" applyBorder="1" applyAlignment="1">
      <alignment horizontal="center" vertical="center"/>
    </xf>
    <xf numFmtId="0" fontId="31" fillId="0" borderId="25" xfId="0" applyFont="1" applyBorder="1" applyAlignment="1">
      <alignment/>
    </xf>
    <xf numFmtId="0" fontId="33" fillId="0" borderId="25" xfId="0" applyFont="1" applyBorder="1" applyAlignment="1">
      <alignment horizontal="center"/>
    </xf>
    <xf numFmtId="0" fontId="31" fillId="0" borderId="19" xfId="0" applyFont="1" applyBorder="1" applyAlignment="1">
      <alignment/>
    </xf>
    <xf numFmtId="0" fontId="32" fillId="19" borderId="22" xfId="0" applyFont="1" applyFill="1" applyBorder="1" applyAlignment="1">
      <alignment horizontal="center" vertical="top" wrapText="1"/>
    </xf>
    <xf numFmtId="0" fontId="31" fillId="55" borderId="0" xfId="0" applyFont="1" applyFill="1" applyBorder="1" applyAlignment="1">
      <alignment horizontal="center"/>
    </xf>
    <xf numFmtId="0" fontId="31" fillId="55" borderId="19" xfId="0" applyFont="1" applyFill="1" applyBorder="1" applyAlignment="1">
      <alignment/>
    </xf>
    <xf numFmtId="0" fontId="32" fillId="19" borderId="19" xfId="0" applyFont="1" applyFill="1" applyBorder="1" applyAlignment="1">
      <alignment horizontal="center" vertical="top" wrapText="1"/>
    </xf>
    <xf numFmtId="0" fontId="0" fillId="0" borderId="22" xfId="0" applyBorder="1" applyAlignment="1">
      <alignment horizontal="center" vertical="center"/>
    </xf>
    <xf numFmtId="0" fontId="32" fillId="55" borderId="19" xfId="0" applyFont="1" applyFill="1" applyBorder="1" applyAlignment="1">
      <alignment horizontal="left"/>
    </xf>
    <xf numFmtId="0" fontId="32" fillId="0" borderId="25" xfId="0" applyFont="1" applyBorder="1" applyAlignment="1">
      <alignment horizontal="center" vertical="center"/>
    </xf>
    <xf numFmtId="0" fontId="32" fillId="55" borderId="21" xfId="0" applyFont="1" applyFill="1" applyBorder="1" applyAlignment="1">
      <alignment horizontal="left"/>
    </xf>
    <xf numFmtId="0" fontId="32" fillId="55" borderId="20" xfId="0" applyFont="1" applyFill="1" applyBorder="1" applyAlignment="1">
      <alignment horizontal="left"/>
    </xf>
    <xf numFmtId="0" fontId="34" fillId="0" borderId="0" xfId="0" applyFont="1" applyAlignment="1">
      <alignment/>
    </xf>
    <xf numFmtId="0" fontId="31" fillId="0" borderId="0" xfId="0" applyNumberFormat="1" applyFont="1" applyAlignment="1">
      <alignment/>
    </xf>
    <xf numFmtId="0" fontId="31" fillId="19" borderId="25" xfId="0" applyFont="1" applyFill="1" applyBorder="1" applyAlignment="1">
      <alignment vertical="center" wrapText="1"/>
    </xf>
    <xf numFmtId="0" fontId="32" fillId="19" borderId="19" xfId="0" applyFont="1" applyFill="1" applyBorder="1" applyAlignment="1">
      <alignment horizontal="center" vertical="center"/>
    </xf>
    <xf numFmtId="0" fontId="30" fillId="19" borderId="19" xfId="0" applyFont="1" applyFill="1" applyBorder="1" applyAlignment="1">
      <alignment horizontal="center" vertical="center"/>
    </xf>
    <xf numFmtId="0" fontId="30" fillId="19" borderId="19" xfId="0" applyFont="1" applyFill="1" applyBorder="1" applyAlignment="1">
      <alignment horizontal="center" vertical="center" wrapText="1"/>
    </xf>
    <xf numFmtId="0" fontId="32" fillId="19" borderId="19" xfId="0" applyFont="1" applyFill="1" applyBorder="1" applyAlignment="1">
      <alignment horizontal="left"/>
    </xf>
    <xf numFmtId="0" fontId="35" fillId="55" borderId="19" xfId="0" applyFont="1" applyFill="1" applyBorder="1" applyAlignment="1">
      <alignment/>
    </xf>
    <xf numFmtId="0" fontId="35" fillId="55" borderId="0" xfId="0" applyFont="1" applyFill="1" applyBorder="1" applyAlignment="1">
      <alignment/>
    </xf>
    <xf numFmtId="0" fontId="34" fillId="0" borderId="0" xfId="0" applyFont="1" applyFill="1" applyAlignment="1">
      <alignment/>
    </xf>
    <xf numFmtId="0" fontId="0" fillId="0" borderId="21" xfId="0" applyBorder="1" applyAlignment="1">
      <alignment horizontal="right" vertical="center"/>
    </xf>
    <xf numFmtId="0" fontId="32" fillId="0" borderId="25" xfId="0"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31" fillId="0" borderId="26" xfId="0" applyFont="1" applyBorder="1" applyAlignment="1">
      <alignment/>
    </xf>
    <xf numFmtId="0" fontId="0" fillId="0" borderId="26" xfId="0" applyBorder="1" applyAlignment="1">
      <alignment horizontal="left" vertical="center"/>
    </xf>
    <xf numFmtId="1" fontId="0" fillId="0" borderId="0" xfId="0" applyNumberFormat="1" applyBorder="1" applyAlignment="1">
      <alignment horizontal="center" vertical="center"/>
    </xf>
    <xf numFmtId="1" fontId="31" fillId="0" borderId="26" xfId="0" applyNumberFormat="1" applyFont="1" applyBorder="1" applyAlignment="1">
      <alignment horizontal="center" vertical="center"/>
    </xf>
    <xf numFmtId="1" fontId="68" fillId="0" borderId="26" xfId="87" applyNumberFormat="1" applyBorder="1" applyAlignment="1">
      <alignment horizontal="center" vertical="center"/>
    </xf>
    <xf numFmtId="0" fontId="0" fillId="0" borderId="20" xfId="0" applyBorder="1" applyAlignment="1">
      <alignment horizontal="center" vertical="top"/>
    </xf>
    <xf numFmtId="0" fontId="32" fillId="0" borderId="20" xfId="0" applyFont="1" applyFill="1" applyBorder="1" applyAlignment="1">
      <alignment horizontal="center" vertical="top" wrapText="1"/>
    </xf>
    <xf numFmtId="0" fontId="32" fillId="0" borderId="21" xfId="0" applyFont="1" applyFill="1" applyBorder="1" applyAlignment="1">
      <alignment horizontal="left" vertical="top" wrapText="1"/>
    </xf>
    <xf numFmtId="0" fontId="32" fillId="0" borderId="20" xfId="0" applyFont="1" applyFill="1" applyBorder="1" applyAlignment="1">
      <alignment horizontal="center" vertical="top"/>
    </xf>
    <xf numFmtId="0" fontId="30" fillId="0" borderId="20" xfId="0" applyFont="1" applyBorder="1" applyAlignment="1">
      <alignment horizontal="right" vertical="top" wrapText="1"/>
    </xf>
    <xf numFmtId="0" fontId="0" fillId="56" borderId="19" xfId="0" applyFill="1" applyBorder="1" applyAlignment="1">
      <alignment horizontal="center" wrapText="1"/>
    </xf>
    <xf numFmtId="0" fontId="0" fillId="19" borderId="19" xfId="0" applyFill="1" applyBorder="1" applyAlignment="1">
      <alignment horizontal="center" wrapText="1"/>
    </xf>
    <xf numFmtId="0" fontId="0" fillId="19" borderId="19" xfId="0" applyFill="1" applyBorder="1" applyAlignment="1">
      <alignment horizontal="left" wrapText="1"/>
    </xf>
    <xf numFmtId="0" fontId="0" fillId="9" borderId="19" xfId="0" applyFill="1" applyBorder="1" applyAlignment="1">
      <alignment/>
    </xf>
    <xf numFmtId="0" fontId="0" fillId="0" borderId="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1" fontId="31" fillId="0" borderId="21" xfId="0" applyNumberFormat="1" applyFont="1" applyBorder="1" applyAlignment="1">
      <alignment horizontal="left" vertical="center"/>
    </xf>
    <xf numFmtId="1" fontId="0" fillId="0" borderId="20" xfId="0" applyNumberFormat="1" applyBorder="1" applyAlignment="1">
      <alignment horizontal="left" vertical="center"/>
    </xf>
    <xf numFmtId="1" fontId="31" fillId="0" borderId="26" xfId="0" applyNumberFormat="1" applyFont="1" applyBorder="1" applyAlignment="1">
      <alignment horizontal="left" vertical="center"/>
    </xf>
    <xf numFmtId="1" fontId="0" fillId="0" borderId="0" xfId="0" applyNumberFormat="1" applyBorder="1" applyAlignment="1">
      <alignment horizontal="left" vertical="center"/>
    </xf>
    <xf numFmtId="0" fontId="68" fillId="0" borderId="21" xfId="87" applyBorder="1" applyAlignment="1">
      <alignment horizontal="left" vertical="center" wrapText="1"/>
    </xf>
    <xf numFmtId="0" fontId="0" fillId="0" borderId="22" xfId="0" applyBorder="1" applyAlignment="1">
      <alignment horizontal="left" vertical="center" wrapText="1"/>
    </xf>
    <xf numFmtId="0" fontId="32" fillId="19" borderId="21" xfId="0" applyFont="1" applyFill="1" applyBorder="1" applyAlignment="1">
      <alignment horizontal="right" vertical="center"/>
    </xf>
    <xf numFmtId="0" fontId="0" fillId="19" borderId="20" xfId="0" applyFill="1" applyBorder="1" applyAlignment="1">
      <alignment horizontal="right" vertical="center"/>
    </xf>
    <xf numFmtId="0" fontId="0" fillId="19" borderId="22" xfId="0" applyFill="1" applyBorder="1" applyAlignment="1">
      <alignment horizontal="right" vertical="center"/>
    </xf>
    <xf numFmtId="0" fontId="31" fillId="0" borderId="21" xfId="0" applyFont="1" applyBorder="1" applyAlignment="1">
      <alignment horizontal="left" vertical="top" wrapText="1"/>
    </xf>
    <xf numFmtId="0" fontId="31" fillId="0" borderId="20" xfId="0" applyFont="1"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30" fillId="19" borderId="21" xfId="0" applyFont="1" applyFill="1" applyBorder="1" applyAlignment="1">
      <alignment horizontal="center" vertical="center" wrapText="1"/>
    </xf>
    <xf numFmtId="0" fontId="0" fillId="19" borderId="20" xfId="0" applyFill="1" applyBorder="1" applyAlignment="1">
      <alignment vertical="center"/>
    </xf>
    <xf numFmtId="0" fontId="0" fillId="19" borderId="22" xfId="0" applyFill="1"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32" fillId="19" borderId="21" xfId="0" applyFont="1" applyFill="1" applyBorder="1" applyAlignment="1">
      <alignment horizontal="left" vertical="center"/>
    </xf>
    <xf numFmtId="0" fontId="0" fillId="19" borderId="20" xfId="0" applyFill="1" applyBorder="1" applyAlignment="1">
      <alignment horizontal="left" vertical="center"/>
    </xf>
    <xf numFmtId="2" fontId="31" fillId="0" borderId="21" xfId="0" applyNumberFormat="1" applyFont="1" applyBorder="1" applyAlignment="1">
      <alignment horizontal="center" vertical="center"/>
    </xf>
    <xf numFmtId="2" fontId="0" fillId="0" borderId="20" xfId="0" applyNumberFormat="1" applyBorder="1" applyAlignment="1">
      <alignment horizontal="center" vertical="center"/>
    </xf>
    <xf numFmtId="0" fontId="32" fillId="19" borderId="21" xfId="0" applyFont="1" applyFill="1" applyBorder="1" applyAlignment="1">
      <alignment horizontal="right" vertical="center" wrapText="1"/>
    </xf>
    <xf numFmtId="0" fontId="0" fillId="19" borderId="20" xfId="0" applyFill="1" applyBorder="1" applyAlignment="1">
      <alignment horizontal="right" vertical="center" wrapText="1"/>
    </xf>
    <xf numFmtId="0" fontId="0" fillId="19" borderId="22" xfId="0" applyFill="1" applyBorder="1" applyAlignment="1">
      <alignment horizontal="right" vertical="center" wrapText="1"/>
    </xf>
    <xf numFmtId="2" fontId="31" fillId="0" borderId="20" xfId="0" applyNumberFormat="1" applyFont="1" applyBorder="1" applyAlignment="1">
      <alignment horizontal="center" vertical="center"/>
    </xf>
    <xf numFmtId="0" fontId="32" fillId="19" borderId="21" xfId="0" applyFont="1" applyFill="1" applyBorder="1" applyAlignment="1">
      <alignment horizontal="center" vertical="top" wrapText="1"/>
    </xf>
    <xf numFmtId="0" fontId="32" fillId="19" borderId="20" xfId="0" applyFont="1" applyFill="1" applyBorder="1" applyAlignment="1">
      <alignment horizontal="center" vertical="top" wrapText="1"/>
    </xf>
    <xf numFmtId="0" fontId="32" fillId="19" borderId="22" xfId="0" applyFont="1" applyFill="1" applyBorder="1" applyAlignment="1">
      <alignment horizontal="center" vertical="top" wrapText="1"/>
    </xf>
    <xf numFmtId="0" fontId="0" fillId="0" borderId="20" xfId="0" applyFont="1" applyBorder="1" applyAlignment="1">
      <alignment horizontal="left" vertical="top" wrapText="1"/>
    </xf>
    <xf numFmtId="0" fontId="0" fillId="0" borderId="22" xfId="0" applyFont="1" applyBorder="1" applyAlignment="1">
      <alignment horizontal="left" vertical="top" wrapText="1"/>
    </xf>
    <xf numFmtId="0" fontId="31" fillId="0" borderId="21" xfId="0" applyFont="1" applyBorder="1" applyAlignment="1">
      <alignment horizontal="center" vertical="center" wrapText="1"/>
    </xf>
    <xf numFmtId="0" fontId="0" fillId="0" borderId="22" xfId="0" applyBorder="1" applyAlignment="1">
      <alignment horizontal="center" vertical="center" wrapText="1"/>
    </xf>
    <xf numFmtId="3" fontId="31" fillId="0" borderId="21" xfId="0" applyNumberFormat="1" applyFont="1" applyBorder="1" applyAlignment="1">
      <alignment horizontal="center" vertical="center" wrapText="1"/>
    </xf>
    <xf numFmtId="0" fontId="31" fillId="0" borderId="22" xfId="0" applyFont="1" applyBorder="1" applyAlignment="1">
      <alignment horizontal="center" vertical="center" wrapText="1"/>
    </xf>
    <xf numFmtId="0" fontId="31" fillId="0" borderId="27" xfId="0" applyFont="1" applyBorder="1" applyAlignment="1">
      <alignment horizontal="center"/>
    </xf>
    <xf numFmtId="0" fontId="31" fillId="0" borderId="0" xfId="0" applyFont="1" applyBorder="1" applyAlignment="1">
      <alignment horizontal="center"/>
    </xf>
    <xf numFmtId="0" fontId="32" fillId="19" borderId="20" xfId="0" applyFont="1" applyFill="1" applyBorder="1" applyAlignment="1">
      <alignment horizontal="center"/>
    </xf>
    <xf numFmtId="0" fontId="32" fillId="19" borderId="22" xfId="0" applyFont="1" applyFill="1" applyBorder="1" applyAlignment="1">
      <alignment horizontal="center"/>
    </xf>
    <xf numFmtId="0" fontId="33" fillId="0" borderId="28" xfId="0" applyFont="1" applyBorder="1" applyAlignment="1">
      <alignment horizontal="left" vertical="top" wrapText="1"/>
    </xf>
    <xf numFmtId="0" fontId="33" fillId="0" borderId="27" xfId="0" applyFont="1" applyBorder="1" applyAlignment="1">
      <alignment horizontal="left" vertical="top" wrapText="1"/>
    </xf>
    <xf numFmtId="0" fontId="33" fillId="0" borderId="29" xfId="0" applyFont="1" applyBorder="1" applyAlignment="1">
      <alignment horizontal="left" vertical="top" wrapText="1"/>
    </xf>
    <xf numFmtId="0" fontId="33" fillId="0" borderId="26" xfId="0" applyFont="1" applyBorder="1" applyAlignment="1">
      <alignment horizontal="left" vertical="top" wrapText="1"/>
    </xf>
    <xf numFmtId="0" fontId="33" fillId="0" borderId="0" xfId="0" applyFont="1" applyBorder="1" applyAlignment="1">
      <alignment horizontal="left" vertical="top" wrapText="1"/>
    </xf>
    <xf numFmtId="0" fontId="33" fillId="0" borderId="30" xfId="0" applyFont="1" applyBorder="1" applyAlignment="1">
      <alignment horizontal="left" vertical="top" wrapText="1"/>
    </xf>
    <xf numFmtId="0" fontId="33" fillId="0" borderId="31" xfId="0" applyFont="1" applyBorder="1" applyAlignment="1">
      <alignment horizontal="left" vertical="top" wrapText="1"/>
    </xf>
    <xf numFmtId="0" fontId="33" fillId="0" borderId="23" xfId="0" applyFont="1" applyBorder="1" applyAlignment="1">
      <alignment horizontal="left" vertical="top" wrapText="1"/>
    </xf>
    <xf numFmtId="0" fontId="33" fillId="0" borderId="32" xfId="0" applyFont="1" applyBorder="1" applyAlignment="1">
      <alignment horizontal="left" vertical="top" wrapText="1"/>
    </xf>
    <xf numFmtId="0" fontId="32" fillId="19" borderId="20" xfId="0" applyFont="1" applyFill="1" applyBorder="1" applyAlignment="1">
      <alignment horizontal="left"/>
    </xf>
    <xf numFmtId="0" fontId="32" fillId="19" borderId="21" xfId="0" applyFont="1" applyFill="1" applyBorder="1" applyAlignment="1">
      <alignment horizontal="left"/>
    </xf>
    <xf numFmtId="0" fontId="0" fillId="19" borderId="22" xfId="0" applyFill="1" applyBorder="1" applyAlignment="1">
      <alignment horizontal="left"/>
    </xf>
    <xf numFmtId="0" fontId="36" fillId="19" borderId="21" xfId="0" applyFont="1" applyFill="1" applyBorder="1" applyAlignment="1">
      <alignment horizontal="center" vertical="top"/>
    </xf>
    <xf numFmtId="0" fontId="36" fillId="19" borderId="20" xfId="0" applyFont="1" applyFill="1" applyBorder="1" applyAlignment="1">
      <alignment horizontal="center" vertical="top"/>
    </xf>
    <xf numFmtId="0" fontId="36" fillId="19" borderId="22" xfId="0" applyFont="1" applyFill="1" applyBorder="1" applyAlignment="1">
      <alignment horizontal="center" vertical="top"/>
    </xf>
    <xf numFmtId="0" fontId="31" fillId="0" borderId="21" xfId="0" applyFont="1" applyFill="1" applyBorder="1" applyAlignment="1">
      <alignment horizontal="center" vertical="top" wrapText="1"/>
    </xf>
    <xf numFmtId="0" fontId="0" fillId="0" borderId="22" xfId="0" applyFont="1" applyBorder="1" applyAlignment="1">
      <alignment horizontal="center" vertical="top" wrapText="1"/>
    </xf>
    <xf numFmtId="0" fontId="25" fillId="55" borderId="0" xfId="0" applyFont="1" applyFill="1" applyBorder="1" applyAlignment="1">
      <alignment horizontal="left" vertical="top"/>
    </xf>
    <xf numFmtId="0" fontId="32" fillId="55" borderId="0" xfId="0" applyFont="1" applyFill="1" applyBorder="1" applyAlignment="1">
      <alignment horizontal="center"/>
    </xf>
    <xf numFmtId="0" fontId="31" fillId="55" borderId="0" xfId="0" applyFont="1" applyFill="1" applyBorder="1" applyAlignment="1">
      <alignment horizontal="center"/>
    </xf>
    <xf numFmtId="0" fontId="32" fillId="55" borderId="0" xfId="0" applyFont="1" applyFill="1" applyBorder="1" applyAlignment="1">
      <alignment horizontal="left"/>
    </xf>
    <xf numFmtId="0" fontId="37" fillId="55" borderId="0" xfId="0" applyFont="1" applyFill="1" applyBorder="1" applyAlignment="1">
      <alignment horizontal="center" vertical="center"/>
    </xf>
    <xf numFmtId="0" fontId="33" fillId="0" borderId="21" xfId="0" applyFont="1" applyBorder="1" applyAlignment="1">
      <alignment horizontal="center"/>
    </xf>
    <xf numFmtId="0" fontId="33" fillId="0" borderId="20" xfId="0" applyFont="1" applyBorder="1" applyAlignment="1">
      <alignment horizontal="center"/>
    </xf>
    <xf numFmtId="0" fontId="33" fillId="0" borderId="22" xfId="0" applyFont="1" applyBorder="1" applyAlignment="1">
      <alignment horizontal="center"/>
    </xf>
    <xf numFmtId="0" fontId="32" fillId="19" borderId="22" xfId="0" applyFont="1" applyFill="1" applyBorder="1" applyAlignment="1">
      <alignment horizontal="left"/>
    </xf>
    <xf numFmtId="0" fontId="31" fillId="0" borderId="0" xfId="0" applyFont="1" applyAlignment="1">
      <alignment horizontal="center"/>
    </xf>
    <xf numFmtId="0" fontId="32" fillId="19" borderId="21" xfId="0" applyFont="1" applyFill="1" applyBorder="1" applyAlignment="1">
      <alignment horizontal="center" vertical="top"/>
    </xf>
    <xf numFmtId="0" fontId="32" fillId="19" borderId="20" xfId="0" applyFont="1" applyFill="1"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0" fontId="0" fillId="19" borderId="22" xfId="0" applyFill="1" applyBorder="1" applyAlignment="1">
      <alignment horizontal="center" vertical="center" wrapText="1"/>
    </xf>
    <xf numFmtId="0" fontId="25" fillId="55" borderId="0" xfId="0" applyFont="1" applyFill="1" applyBorder="1" applyAlignment="1">
      <alignment horizontal="left" vertical="top" wrapText="1"/>
    </xf>
    <xf numFmtId="0" fontId="31" fillId="0" borderId="21" xfId="0" applyFont="1" applyBorder="1" applyAlignment="1">
      <alignment horizontal="center" vertical="center"/>
    </xf>
    <xf numFmtId="0" fontId="31" fillId="0" borderId="20" xfId="0" applyFont="1" applyBorder="1" applyAlignment="1">
      <alignment horizontal="center" vertical="center"/>
    </xf>
    <xf numFmtId="0" fontId="31" fillId="0" borderId="2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32" fillId="55" borderId="21" xfId="0" applyFont="1" applyFill="1" applyBorder="1" applyAlignment="1">
      <alignment horizontal="left"/>
    </xf>
    <xf numFmtId="0" fontId="0" fillId="0" borderId="22" xfId="0" applyBorder="1" applyAlignment="1">
      <alignment horizontal="left"/>
    </xf>
    <xf numFmtId="0" fontId="0" fillId="0" borderId="20" xfId="0" applyBorder="1" applyAlignment="1">
      <alignment horizontal="left"/>
    </xf>
    <xf numFmtId="0" fontId="68" fillId="55" borderId="21" xfId="87" applyFill="1" applyBorder="1" applyAlignment="1">
      <alignment horizontal="left"/>
    </xf>
    <xf numFmtId="0" fontId="0" fillId="19" borderId="20" xfId="0" applyFill="1" applyBorder="1" applyAlignment="1">
      <alignment horizontal="left"/>
    </xf>
    <xf numFmtId="0" fontId="32" fillId="19" borderId="21" xfId="0" applyFont="1" applyFill="1" applyBorder="1" applyAlignment="1">
      <alignment horizontal="left" wrapText="1"/>
    </xf>
    <xf numFmtId="0" fontId="0" fillId="19" borderId="22" xfId="0" applyFill="1" applyBorder="1" applyAlignment="1">
      <alignment horizontal="left" wrapText="1"/>
    </xf>
    <xf numFmtId="0" fontId="25" fillId="55" borderId="0" xfId="0" applyFont="1" applyFill="1" applyBorder="1" applyAlignment="1">
      <alignment horizontal="left" vertical="top"/>
    </xf>
    <xf numFmtId="0" fontId="32" fillId="0" borderId="21" xfId="0" applyFont="1" applyFill="1" applyBorder="1" applyAlignment="1">
      <alignment horizontal="center" vertical="top" wrapText="1"/>
    </xf>
    <xf numFmtId="0" fontId="0" fillId="0" borderId="20" xfId="0" applyBorder="1" applyAlignment="1">
      <alignment horizontal="center" vertical="top" wrapText="1"/>
    </xf>
    <xf numFmtId="0" fontId="31" fillId="0" borderId="20" xfId="0" applyFont="1" applyFill="1" applyBorder="1" applyAlignment="1">
      <alignment horizontal="center" vertical="top" wrapText="1"/>
    </xf>
    <xf numFmtId="0" fontId="31" fillId="19" borderId="21" xfId="0" applyFont="1" applyFill="1" applyBorder="1" applyAlignment="1">
      <alignment horizontal="left" vertical="center"/>
    </xf>
    <xf numFmtId="0" fontId="31" fillId="19" borderId="20" xfId="0" applyFont="1" applyFill="1" applyBorder="1" applyAlignment="1">
      <alignment horizontal="left" vertical="center"/>
    </xf>
    <xf numFmtId="0" fontId="31" fillId="19" borderId="22" xfId="0" applyFont="1" applyFill="1" applyBorder="1" applyAlignment="1">
      <alignment horizontal="left" vertical="center"/>
    </xf>
    <xf numFmtId="0" fontId="30" fillId="19" borderId="21" xfId="0" applyFont="1" applyFill="1" applyBorder="1" applyAlignment="1">
      <alignment horizontal="left" vertical="center"/>
    </xf>
    <xf numFmtId="0" fontId="30" fillId="19" borderId="22" xfId="0" applyFont="1" applyFill="1" applyBorder="1" applyAlignment="1">
      <alignment horizontal="left" vertical="center"/>
    </xf>
    <xf numFmtId="14" fontId="32" fillId="19" borderId="21" xfId="0" applyNumberFormat="1" applyFont="1" applyFill="1" applyBorder="1" applyAlignment="1">
      <alignment horizontal="center" vertical="center"/>
    </xf>
    <xf numFmtId="0" fontId="30" fillId="19" borderId="20" xfId="0" applyFont="1" applyFill="1" applyBorder="1" applyAlignment="1">
      <alignment horizontal="center" vertical="center"/>
    </xf>
    <xf numFmtId="0" fontId="77" fillId="0" borderId="25" xfId="0" applyFont="1" applyBorder="1" applyAlignment="1">
      <alignment horizontal="center" vertical="center"/>
    </xf>
    <xf numFmtId="0" fontId="76" fillId="0" borderId="21" xfId="0" applyFont="1" applyBorder="1" applyAlignment="1">
      <alignment horizontal="right" vertical="center"/>
    </xf>
    <xf numFmtId="0" fontId="76" fillId="0" borderId="21" xfId="0" applyFont="1" applyBorder="1" applyAlignment="1">
      <alignment horizontal="left" vertical="center"/>
    </xf>
    <xf numFmtId="0" fontId="76" fillId="0" borderId="22" xfId="0" applyFont="1" applyBorder="1" applyAlignment="1">
      <alignment horizontal="left" vertical="center"/>
    </xf>
    <xf numFmtId="0" fontId="76" fillId="0" borderId="21" xfId="0" applyFont="1" applyBorder="1" applyAlignment="1">
      <alignment horizontal="center" vertical="center"/>
    </xf>
    <xf numFmtId="0" fontId="76" fillId="0" borderId="20" xfId="0" applyFont="1" applyBorder="1" applyAlignment="1">
      <alignment horizontal="center" vertical="center"/>
    </xf>
    <xf numFmtId="0" fontId="76" fillId="0" borderId="22" xfId="0" applyFont="1" applyBorder="1" applyAlignment="1">
      <alignment horizontal="center" vertical="center"/>
    </xf>
    <xf numFmtId="0" fontId="78" fillId="0" borderId="21" xfId="87" applyFont="1" applyBorder="1" applyAlignment="1">
      <alignment horizontal="left" vertical="center" wrapText="1"/>
    </xf>
    <xf numFmtId="0" fontId="76" fillId="0" borderId="22" xfId="0" applyFont="1" applyBorder="1" applyAlignment="1">
      <alignment horizontal="left" vertical="center" wrapText="1"/>
    </xf>
    <xf numFmtId="1" fontId="79" fillId="0" borderId="21" xfId="0" applyNumberFormat="1" applyFont="1" applyBorder="1" applyAlignment="1">
      <alignment horizontal="left" vertical="center"/>
    </xf>
    <xf numFmtId="1" fontId="76" fillId="0" borderId="20" xfId="0" applyNumberFormat="1" applyFont="1" applyBorder="1" applyAlignment="1">
      <alignment horizontal="left" vertical="center"/>
    </xf>
    <xf numFmtId="0" fontId="68" fillId="0" borderId="21" xfId="87" applyBorder="1" applyAlignment="1">
      <alignment horizontal="center" vertical="center" wrapText="1"/>
    </xf>
    <xf numFmtId="0" fontId="68" fillId="0" borderId="22" xfId="87" applyBorder="1" applyAlignment="1">
      <alignment horizontal="center" vertical="center" wrapText="1"/>
    </xf>
    <xf numFmtId="1" fontId="31" fillId="0" borderId="0" xfId="0" applyNumberFormat="1" applyFont="1" applyBorder="1" applyAlignment="1">
      <alignment horizontal="center" vertical="center"/>
    </xf>
    <xf numFmtId="1" fontId="31" fillId="0" borderId="0" xfId="0" applyNumberFormat="1" applyFont="1" applyBorder="1" applyAlignment="1">
      <alignment horizontal="left" vertical="center"/>
    </xf>
    <xf numFmtId="1" fontId="68" fillId="0" borderId="0" xfId="87" applyNumberFormat="1" applyBorder="1" applyAlignment="1">
      <alignment horizontal="center" vertical="center"/>
    </xf>
    <xf numFmtId="4" fontId="31" fillId="0" borderId="31" xfId="0" applyNumberFormat="1" applyFont="1" applyBorder="1" applyAlignment="1">
      <alignment horizontal="center" vertical="center"/>
    </xf>
    <xf numFmtId="4" fontId="0" fillId="0" borderId="23" xfId="0" applyNumberFormat="1" applyBorder="1" applyAlignment="1">
      <alignment horizontal="center" vertical="center"/>
    </xf>
    <xf numFmtId="4" fontId="0" fillId="0" borderId="32" xfId="0" applyNumberFormat="1" applyBorder="1" applyAlignment="1">
      <alignment horizontal="center" vertical="center"/>
    </xf>
    <xf numFmtId="0" fontId="32" fillId="19" borderId="19" xfId="0" applyFont="1" applyFill="1" applyBorder="1" applyAlignment="1">
      <alignment horizontal="center" vertical="top" wrapText="1"/>
    </xf>
    <xf numFmtId="2" fontId="0" fillId="0" borderId="19" xfId="0" applyNumberFormat="1" applyFont="1" applyBorder="1" applyAlignment="1">
      <alignment horizontal="left" vertical="center" wrapText="1"/>
    </xf>
    <xf numFmtId="2" fontId="31" fillId="0" borderId="19" xfId="0" applyNumberFormat="1" applyFont="1" applyBorder="1" applyAlignment="1">
      <alignment horizontal="left" vertical="center" wrapText="1"/>
    </xf>
    <xf numFmtId="0" fontId="80" fillId="57" borderId="19" xfId="0" applyFont="1" applyFill="1" applyBorder="1" applyAlignment="1">
      <alignment/>
    </xf>
    <xf numFmtId="4" fontId="31" fillId="57" borderId="19" xfId="0" applyNumberFormat="1" applyFont="1" applyFill="1" applyBorder="1" applyAlignment="1">
      <alignment/>
    </xf>
    <xf numFmtId="0" fontId="31" fillId="57" borderId="19" xfId="0" applyFont="1" applyFill="1" applyBorder="1" applyAlignment="1">
      <alignment/>
    </xf>
    <xf numFmtId="2" fontId="31" fillId="57" borderId="19" xfId="0" applyNumberFormat="1" applyFont="1" applyFill="1" applyBorder="1" applyAlignment="1">
      <alignment/>
    </xf>
    <xf numFmtId="0" fontId="32" fillId="57" borderId="19" xfId="0" applyFont="1" applyFill="1" applyBorder="1" applyAlignment="1">
      <alignment horizontal="left" vertical="top"/>
    </xf>
    <xf numFmtId="0" fontId="32" fillId="57" borderId="19" xfId="0" applyFont="1" applyFill="1" applyBorder="1" applyAlignment="1">
      <alignment horizontal="left" vertical="top" wrapText="1"/>
    </xf>
    <xf numFmtId="0" fontId="68" fillId="0" borderId="33" xfId="87" applyBorder="1" applyAlignment="1">
      <alignment horizontal="left" vertical="center" wrapText="1"/>
    </xf>
    <xf numFmtId="1" fontId="81" fillId="0" borderId="34" xfId="0" applyNumberFormat="1" applyFont="1" applyBorder="1" applyAlignment="1">
      <alignment horizontal="left" vertical="center"/>
    </xf>
    <xf numFmtId="1" fontId="81" fillId="0" borderId="20" xfId="0" applyNumberFormat="1"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68" fillId="0" borderId="20" xfId="87" applyBorder="1" applyAlignment="1">
      <alignment horizontal="center" vertical="center" wrapText="1"/>
    </xf>
    <xf numFmtId="0" fontId="68" fillId="0" borderId="19" xfId="87" applyBorder="1" applyAlignment="1">
      <alignment horizontal="center" vertical="center" wrapText="1"/>
    </xf>
    <xf numFmtId="0" fontId="32" fillId="58" borderId="19" xfId="0" applyFont="1" applyFill="1" applyBorder="1" applyAlignment="1">
      <alignment horizontal="left" vertical="top" wrapText="1"/>
    </xf>
    <xf numFmtId="0" fontId="31" fillId="58" borderId="19" xfId="0" applyFont="1" applyFill="1" applyBorder="1" applyAlignment="1">
      <alignment/>
    </xf>
    <xf numFmtId="2" fontId="31" fillId="58" borderId="0" xfId="0" applyNumberFormat="1" applyFont="1" applyFill="1" applyAlignment="1">
      <alignment/>
    </xf>
    <xf numFmtId="2" fontId="31" fillId="58" borderId="19" xfId="0" applyNumberFormat="1" applyFont="1" applyFill="1" applyBorder="1" applyAlignment="1">
      <alignment/>
    </xf>
    <xf numFmtId="2" fontId="32" fillId="58" borderId="19" xfId="0" applyNumberFormat="1" applyFont="1" applyFill="1" applyBorder="1" applyAlignment="1">
      <alignment/>
    </xf>
    <xf numFmtId="0" fontId="32" fillId="58" borderId="19" xfId="0" applyFont="1" applyFill="1" applyBorder="1" applyAlignment="1">
      <alignment/>
    </xf>
    <xf numFmtId="0" fontId="32" fillId="0" borderId="0" xfId="0" applyFont="1" applyAlignment="1">
      <alignment/>
    </xf>
    <xf numFmtId="0" fontId="32" fillId="58" borderId="19" xfId="0" applyFont="1" applyFill="1" applyBorder="1" applyAlignment="1">
      <alignment wrapText="1"/>
    </xf>
  </cellXfs>
  <cellStyles count="10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Hyperlink 3" xfId="89"/>
    <cellStyle name="Hyperlink 4"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 3 2" xfId="100"/>
    <cellStyle name="Normal 4" xfId="101"/>
    <cellStyle name="Normal 5" xfId="102"/>
    <cellStyle name="Note" xfId="103"/>
    <cellStyle name="Note 2" xfId="104"/>
    <cellStyle name="Output" xfId="105"/>
    <cellStyle name="Output 2" xfId="106"/>
    <cellStyle name="Percent" xfId="107"/>
    <cellStyle name="Percent 2" xfId="108"/>
    <cellStyle name="Percent 2 2" xfId="109"/>
    <cellStyle name="Percent 3" xfId="110"/>
    <cellStyle name="Title" xfId="111"/>
    <cellStyle name="Title 2" xfId="112"/>
    <cellStyle name="Total" xfId="113"/>
    <cellStyle name="Total 2" xfId="114"/>
    <cellStyle name="Warning Text" xfId="115"/>
    <cellStyle name="Warning Text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76200</xdr:colOff>
      <xdr:row>4</xdr:row>
      <xdr:rowOff>142875</xdr:rowOff>
    </xdr:to>
    <xdr:pic>
      <xdr:nvPicPr>
        <xdr:cNvPr id="1" name="Picture 12"/>
        <xdr:cNvPicPr preferRelativeResize="1">
          <a:picLocks noChangeAspect="1"/>
        </xdr:cNvPicPr>
      </xdr:nvPicPr>
      <xdr:blipFill>
        <a:blip r:embed="rId1"/>
        <a:stretch>
          <a:fillRect/>
        </a:stretch>
      </xdr:blipFill>
      <xdr:spPr>
        <a:xfrm>
          <a:off x="190500" y="142875"/>
          <a:ext cx="3105150" cy="723900"/>
        </a:xfrm>
        <a:prstGeom prst="rect">
          <a:avLst/>
        </a:prstGeom>
        <a:noFill/>
        <a:ln w="9525" cmpd="sng">
          <a:noFill/>
        </a:ln>
      </xdr:spPr>
    </xdr:pic>
    <xdr:clientData/>
  </xdr:twoCellAnchor>
  <xdr:oneCellAnchor>
    <xdr:from>
      <xdr:col>7</xdr:col>
      <xdr:colOff>409575</xdr:colOff>
      <xdr:row>25</xdr:row>
      <xdr:rowOff>85725</xdr:rowOff>
    </xdr:from>
    <xdr:ext cx="857250" cy="266700"/>
    <xdr:sp>
      <xdr:nvSpPr>
        <xdr:cNvPr id="2" name="TextBox 1"/>
        <xdr:cNvSpPr txBox="1">
          <a:spLocks noChangeArrowheads="1"/>
        </xdr:cNvSpPr>
      </xdr:nvSpPr>
      <xdr:spPr>
        <a:xfrm>
          <a:off x="7972425" y="7381875"/>
          <a:ext cx="8572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ri.jalonen@nutifikaator.ee" TargetMode="External" /><Relationship Id="rId2" Type="http://schemas.openxmlformats.org/officeDocument/2006/relationships/hyperlink" Target="mailto:paalo@hot.ee" TargetMode="External" /><Relationship Id="rId3" Type="http://schemas.openxmlformats.org/officeDocument/2006/relationships/hyperlink" Target="mailto:olga.batluk@narva-joesuu.ee" TargetMode="External" /><Relationship Id="rId4" Type="http://schemas.openxmlformats.org/officeDocument/2006/relationships/hyperlink" Target="mailto:info@vrky.ee" TargetMode="External" /><Relationship Id="rId5" Type="http://schemas.openxmlformats.org/officeDocument/2006/relationships/hyperlink" Target="mailto:maria@eksfisk.ee" TargetMode="External" /><Relationship Id="rId6" Type="http://schemas.openxmlformats.org/officeDocument/2006/relationships/hyperlink" Target="mailto:imbime@gmail.com" TargetMode="External" /><Relationship Id="rId7" Type="http://schemas.openxmlformats.org/officeDocument/2006/relationships/hyperlink" Target="mailto:k@dreamers.ee" TargetMode="External" /><Relationship Id="rId8" Type="http://schemas.openxmlformats.org/officeDocument/2006/relationships/hyperlink" Target="mailto:ivika.maidre@vaivara.ee" TargetMode="External" /><Relationship Id="rId9" Type="http://schemas.openxmlformats.org/officeDocument/2006/relationships/vmlDrawing" Target="../drawings/vmlDrawing1.vml" /><Relationship Id="rId10"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tabSelected="1" zoomScalePageLayoutView="0" workbookViewId="0" topLeftCell="A15">
      <selection activeCell="S24" sqref="S24"/>
    </sheetView>
  </sheetViews>
  <sheetFormatPr defaultColWidth="11.00390625" defaultRowHeight="15"/>
  <cols>
    <col min="1" max="1" width="36.8515625" style="1" customWidth="1"/>
    <col min="2" max="2" width="11.421875" style="1" customWidth="1"/>
    <col min="3" max="3" width="14.00390625" style="1" customWidth="1"/>
    <col min="4" max="4" width="14.421875" style="1" customWidth="1"/>
    <col min="5" max="5" width="13.8515625" style="1" customWidth="1"/>
    <col min="6" max="9" width="11.421875" style="1" customWidth="1"/>
    <col min="10" max="10" width="24.140625" style="1" customWidth="1"/>
    <col min="11" max="12" width="11.421875" style="1" customWidth="1"/>
    <col min="13" max="13" width="0.13671875" style="1" customWidth="1"/>
    <col min="14" max="14" width="15.8515625" style="1" customWidth="1"/>
    <col min="15" max="15" width="14.8515625" style="1" customWidth="1"/>
    <col min="16" max="16" width="18.140625" style="1" customWidth="1"/>
    <col min="17" max="17" width="14.00390625" style="1" customWidth="1"/>
    <col min="18" max="16384" width="11.00390625" style="1" customWidth="1"/>
  </cols>
  <sheetData>
    <row r="1" spans="1:12" ht="14.25">
      <c r="A1" s="6"/>
      <c r="B1" s="6"/>
      <c r="C1" s="6"/>
      <c r="D1" s="6"/>
      <c r="E1" s="6"/>
      <c r="F1" s="6"/>
      <c r="G1" s="6"/>
      <c r="H1" s="6"/>
      <c r="I1" s="6"/>
      <c r="J1" s="6"/>
      <c r="K1" s="6"/>
      <c r="L1" s="16" t="s">
        <v>5</v>
      </c>
    </row>
    <row r="2" spans="1:12" ht="14.25">
      <c r="A2" s="6"/>
      <c r="B2" s="6"/>
      <c r="C2" s="6"/>
      <c r="D2" s="6"/>
      <c r="E2" s="6"/>
      <c r="F2" s="6"/>
      <c r="G2" s="6"/>
      <c r="H2" s="6"/>
      <c r="I2" s="6"/>
      <c r="J2" s="6"/>
      <c r="K2" s="6"/>
      <c r="L2" s="16" t="s">
        <v>6</v>
      </c>
    </row>
    <row r="3" spans="1:12" ht="14.25">
      <c r="A3" s="6"/>
      <c r="B3" s="6"/>
      <c r="C3" s="6"/>
      <c r="D3" s="6"/>
      <c r="E3" s="6"/>
      <c r="F3" s="6"/>
      <c r="G3" s="6"/>
      <c r="H3" s="6"/>
      <c r="I3" s="6"/>
      <c r="J3" s="6"/>
      <c r="K3" s="6"/>
      <c r="L3" s="17" t="s">
        <v>46</v>
      </c>
    </row>
    <row r="4" spans="1:12" ht="14.25">
      <c r="A4" s="6"/>
      <c r="B4" s="6"/>
      <c r="C4" s="6"/>
      <c r="D4" s="6"/>
      <c r="E4" s="6"/>
      <c r="F4" s="6"/>
      <c r="G4" s="6"/>
      <c r="H4" s="6"/>
      <c r="I4" s="6"/>
      <c r="J4" s="6"/>
      <c r="K4" s="6"/>
      <c r="L4" s="6"/>
    </row>
    <row r="5" spans="1:12" ht="14.25">
      <c r="A5" s="129" t="s">
        <v>10</v>
      </c>
      <c r="B5" s="129"/>
      <c r="C5" s="129"/>
      <c r="D5" s="129"/>
      <c r="E5" s="129"/>
      <c r="F5" s="129"/>
      <c r="G5" s="129"/>
      <c r="H5" s="129"/>
      <c r="I5" s="129"/>
      <c r="J5" s="129"/>
      <c r="K5" s="129"/>
      <c r="L5" s="129"/>
    </row>
    <row r="6" spans="1:12" ht="15.75">
      <c r="A6" s="132"/>
      <c r="B6" s="132"/>
      <c r="C6" s="132"/>
      <c r="D6" s="132"/>
      <c r="E6" s="132"/>
      <c r="F6" s="132"/>
      <c r="G6" s="132"/>
      <c r="H6" s="132"/>
      <c r="I6" s="132"/>
      <c r="J6" s="132"/>
      <c r="K6" s="132"/>
      <c r="L6" s="132"/>
    </row>
    <row r="7" spans="1:21" ht="14.25">
      <c r="A7" s="130"/>
      <c r="B7" s="130"/>
      <c r="C7" s="130"/>
      <c r="D7" s="130"/>
      <c r="E7" s="130"/>
      <c r="F7" s="130"/>
      <c r="G7" s="130"/>
      <c r="H7" s="130"/>
      <c r="I7" s="130"/>
      <c r="J7" s="130"/>
      <c r="K7" s="130"/>
      <c r="L7" s="130"/>
      <c r="U7" s="2"/>
    </row>
    <row r="8" spans="1:21" ht="14.25">
      <c r="A8" s="7" t="s">
        <v>3</v>
      </c>
      <c r="B8" s="8"/>
      <c r="C8" s="7"/>
      <c r="D8" s="7" t="s">
        <v>7</v>
      </c>
      <c r="E8" s="7"/>
      <c r="F8" s="7"/>
      <c r="G8" s="44">
        <v>2</v>
      </c>
      <c r="H8" s="45"/>
      <c r="I8" s="9" t="s">
        <v>4</v>
      </c>
      <c r="J8" s="10">
        <v>2017</v>
      </c>
      <c r="K8" s="29" t="s">
        <v>12</v>
      </c>
      <c r="L8" s="30">
        <v>2019</v>
      </c>
      <c r="U8" s="2"/>
    </row>
    <row r="9" spans="1:21" ht="14.25">
      <c r="A9" s="130"/>
      <c r="B9" s="130"/>
      <c r="C9" s="130"/>
      <c r="D9" s="130"/>
      <c r="E9" s="130"/>
      <c r="F9" s="130"/>
      <c r="G9" s="130"/>
      <c r="H9" s="130"/>
      <c r="I9" s="130"/>
      <c r="J9" s="130"/>
      <c r="K9" s="130"/>
      <c r="L9" s="130"/>
      <c r="U9" s="2"/>
    </row>
    <row r="10" spans="1:21" ht="13.5">
      <c r="A10" s="121" t="s">
        <v>2</v>
      </c>
      <c r="B10" s="120"/>
      <c r="C10" s="120"/>
      <c r="D10" s="120"/>
      <c r="E10" s="120"/>
      <c r="F10" s="120"/>
      <c r="G10" s="120"/>
      <c r="H10" s="120"/>
      <c r="I10" s="120"/>
      <c r="J10" s="120"/>
      <c r="K10" s="120"/>
      <c r="L10" s="120"/>
      <c r="M10" s="136"/>
      <c r="U10" s="5"/>
    </row>
    <row r="11" spans="1:21" ht="24" customHeight="1">
      <c r="A11" s="3" t="s">
        <v>9</v>
      </c>
      <c r="B11" s="133" t="s">
        <v>72</v>
      </c>
      <c r="C11" s="134"/>
      <c r="D11" s="134"/>
      <c r="E11" s="134"/>
      <c r="F11" s="134"/>
      <c r="G11" s="134"/>
      <c r="H11" s="134"/>
      <c r="I11" s="134"/>
      <c r="J11" s="134"/>
      <c r="K11" s="134"/>
      <c r="L11" s="134"/>
      <c r="M11" s="135"/>
      <c r="U11" s="5"/>
    </row>
    <row r="12" spans="1:21" ht="30" customHeight="1">
      <c r="A12" s="4" t="s">
        <v>8</v>
      </c>
      <c r="B12" s="20">
        <v>8</v>
      </c>
      <c r="C12" s="20">
        <v>0</v>
      </c>
      <c r="D12" s="20">
        <v>2</v>
      </c>
      <c r="E12" s="20">
        <v>4</v>
      </c>
      <c r="F12" s="20">
        <v>5</v>
      </c>
      <c r="G12" s="20">
        <v>9</v>
      </c>
      <c r="H12" s="20">
        <v>5</v>
      </c>
      <c r="I12" s="21">
        <v>1</v>
      </c>
      <c r="J12" s="133"/>
      <c r="K12" s="134"/>
      <c r="L12" s="134"/>
      <c r="M12" s="135"/>
      <c r="U12" s="5"/>
    </row>
    <row r="13" spans="1:21" ht="13.5">
      <c r="A13" s="22" t="s">
        <v>11</v>
      </c>
      <c r="B13" s="133" t="s">
        <v>48</v>
      </c>
      <c r="C13" s="134"/>
      <c r="D13" s="134"/>
      <c r="E13" s="134"/>
      <c r="F13" s="134"/>
      <c r="G13" s="134"/>
      <c r="H13" s="134"/>
      <c r="I13" s="134"/>
      <c r="J13" s="134"/>
      <c r="K13" s="134"/>
      <c r="L13" s="134"/>
      <c r="M13" s="135"/>
      <c r="U13" s="5"/>
    </row>
    <row r="14" spans="1:21" ht="30" customHeight="1">
      <c r="A14" s="4" t="s">
        <v>32</v>
      </c>
      <c r="B14" s="23">
        <v>8</v>
      </c>
      <c r="C14" s="23">
        <v>3</v>
      </c>
      <c r="D14" s="23">
        <v>2</v>
      </c>
      <c r="E14" s="23">
        <v>0</v>
      </c>
      <c r="F14" s="23">
        <v>1</v>
      </c>
      <c r="G14" s="23">
        <v>6</v>
      </c>
      <c r="H14" s="23">
        <v>7</v>
      </c>
      <c r="I14" s="24">
        <v>8</v>
      </c>
      <c r="J14" s="24" t="s">
        <v>88</v>
      </c>
      <c r="K14" s="24">
        <v>0</v>
      </c>
      <c r="L14" s="24">
        <v>5</v>
      </c>
      <c r="M14" s="25"/>
      <c r="U14" s="2"/>
    </row>
    <row r="15" spans="1:20" ht="13.5">
      <c r="A15" s="6"/>
      <c r="B15" s="6"/>
      <c r="C15" s="6"/>
      <c r="D15" s="6"/>
      <c r="E15" s="6"/>
      <c r="F15" s="6"/>
      <c r="G15" s="6"/>
      <c r="H15" s="6"/>
      <c r="I15" s="6"/>
      <c r="J15" s="6"/>
      <c r="K15" s="6"/>
      <c r="L15" s="6"/>
      <c r="M15" s="107"/>
      <c r="T15" s="38"/>
    </row>
    <row r="16" spans="1:13" ht="16.5" customHeight="1">
      <c r="A16" s="131" t="s">
        <v>33</v>
      </c>
      <c r="B16" s="131"/>
      <c r="C16" s="131"/>
      <c r="D16" s="131"/>
      <c r="E16" s="131"/>
      <c r="F16" s="131"/>
      <c r="G16" s="131"/>
      <c r="H16" s="131"/>
      <c r="I16" s="131"/>
      <c r="J16" s="131"/>
      <c r="K16" s="131"/>
      <c r="L16" s="131"/>
      <c r="M16" s="137"/>
    </row>
    <row r="17" spans="1:17" ht="72.75" customHeight="1">
      <c r="A17" s="31" t="s">
        <v>78</v>
      </c>
      <c r="B17" s="138" t="s">
        <v>18</v>
      </c>
      <c r="C17" s="139"/>
      <c r="D17" s="139"/>
      <c r="E17" s="140"/>
      <c r="F17" s="140"/>
      <c r="G17" s="140"/>
      <c r="H17" s="141"/>
      <c r="I17" s="98" t="s">
        <v>13</v>
      </c>
      <c r="J17" s="100"/>
      <c r="K17" s="187" t="s">
        <v>95</v>
      </c>
      <c r="L17" s="187"/>
      <c r="M17" s="187"/>
      <c r="N17" s="195" t="s">
        <v>94</v>
      </c>
      <c r="O17" s="206" t="s">
        <v>101</v>
      </c>
      <c r="P17" s="194" t="s">
        <v>93</v>
      </c>
      <c r="Q17" s="213" t="s">
        <v>102</v>
      </c>
    </row>
    <row r="18" spans="1:17" ht="27.75">
      <c r="A18" s="4" t="s">
        <v>14</v>
      </c>
      <c r="B18" s="81" t="s">
        <v>49</v>
      </c>
      <c r="C18" s="82"/>
      <c r="D18" s="82"/>
      <c r="E18" s="101"/>
      <c r="F18" s="101"/>
      <c r="G18" s="101"/>
      <c r="H18" s="102"/>
      <c r="I18" s="105" t="s">
        <v>47</v>
      </c>
      <c r="J18" s="106"/>
      <c r="K18" s="188">
        <v>189731.55</v>
      </c>
      <c r="L18" s="189"/>
      <c r="M18" s="189"/>
      <c r="N18" s="190">
        <v>35896.16</v>
      </c>
      <c r="O18" s="208">
        <f>K18-N18</f>
        <v>153835.38999999998</v>
      </c>
      <c r="P18" s="191">
        <v>9767</v>
      </c>
      <c r="Q18" s="210">
        <f>O18+P18</f>
        <v>163602.38999999998</v>
      </c>
    </row>
    <row r="19" spans="1:17" ht="15">
      <c r="A19" s="4" t="s">
        <v>15</v>
      </c>
      <c r="B19" s="81" t="s">
        <v>73</v>
      </c>
      <c r="C19" s="82"/>
      <c r="D19" s="82"/>
      <c r="E19" s="83"/>
      <c r="F19" s="83"/>
      <c r="G19" s="83"/>
      <c r="H19" s="84"/>
      <c r="I19" s="105" t="s">
        <v>47</v>
      </c>
      <c r="J19" s="106"/>
      <c r="K19" s="188">
        <v>15000</v>
      </c>
      <c r="L19" s="189"/>
      <c r="M19" s="189"/>
      <c r="N19" s="192">
        <v>5257.86</v>
      </c>
      <c r="O19" s="209">
        <f>K19-N19</f>
        <v>9742.14</v>
      </c>
      <c r="P19" s="193"/>
      <c r="Q19" s="210">
        <f>O19</f>
        <v>9742.14</v>
      </c>
    </row>
    <row r="20" spans="1:17" ht="15">
      <c r="A20" s="4" t="s">
        <v>16</v>
      </c>
      <c r="B20" s="81" t="s">
        <v>70</v>
      </c>
      <c r="C20" s="82"/>
      <c r="D20" s="82"/>
      <c r="E20" s="83"/>
      <c r="F20" s="83"/>
      <c r="G20" s="83"/>
      <c r="H20" s="84"/>
      <c r="I20" s="103" t="s">
        <v>47</v>
      </c>
      <c r="J20" s="106"/>
      <c r="K20" s="188">
        <v>7473.3</v>
      </c>
      <c r="L20" s="189"/>
      <c r="M20" s="189"/>
      <c r="N20" s="192">
        <v>7473.3</v>
      </c>
      <c r="O20" s="209">
        <f>K20-N20</f>
        <v>0</v>
      </c>
      <c r="P20" s="193"/>
      <c r="Q20" s="210">
        <f>O20</f>
        <v>0</v>
      </c>
    </row>
    <row r="21" spans="1:17" ht="27.75">
      <c r="A21" s="4" t="s">
        <v>98</v>
      </c>
      <c r="B21" s="81" t="s">
        <v>97</v>
      </c>
      <c r="C21" s="101"/>
      <c r="D21" s="101"/>
      <c r="E21" s="83"/>
      <c r="F21" s="83"/>
      <c r="G21" s="83"/>
      <c r="H21" s="84"/>
      <c r="I21" s="103" t="s">
        <v>47</v>
      </c>
      <c r="J21" s="106"/>
      <c r="K21" s="188">
        <v>84042.7</v>
      </c>
      <c r="L21" s="189"/>
      <c r="M21" s="189"/>
      <c r="N21" s="192"/>
      <c r="O21" s="207">
        <v>84042.7</v>
      </c>
      <c r="P21" s="193"/>
      <c r="Q21" s="211">
        <f>O21</f>
        <v>84042.7</v>
      </c>
    </row>
    <row r="22" spans="1:17" ht="84">
      <c r="A22" s="39" t="s">
        <v>17</v>
      </c>
      <c r="B22" s="81" t="s">
        <v>89</v>
      </c>
      <c r="C22" s="83"/>
      <c r="D22" s="83"/>
      <c r="E22" s="83"/>
      <c r="F22" s="83"/>
      <c r="G22" s="83"/>
      <c r="H22" s="84"/>
      <c r="I22" s="103" t="s">
        <v>47</v>
      </c>
      <c r="J22" s="104"/>
      <c r="K22" s="188">
        <v>29996.34</v>
      </c>
      <c r="L22" s="189"/>
      <c r="M22" s="189"/>
      <c r="N22" s="192">
        <v>31926.16</v>
      </c>
      <c r="O22" s="208">
        <f>K22-N22</f>
        <v>-1929.8199999999997</v>
      </c>
      <c r="P22" s="193">
        <v>33638.04</v>
      </c>
      <c r="Q22" s="210">
        <f>O22+P22</f>
        <v>31708.22</v>
      </c>
    </row>
    <row r="23" spans="1:17" ht="15">
      <c r="A23" s="78" t="s">
        <v>0</v>
      </c>
      <c r="B23" s="79"/>
      <c r="C23" s="79"/>
      <c r="D23" s="79"/>
      <c r="E23" s="79"/>
      <c r="F23" s="79"/>
      <c r="G23" s="79"/>
      <c r="H23" s="79"/>
      <c r="I23" s="79"/>
      <c r="J23" s="80"/>
      <c r="K23" s="184">
        <f>SUM(K18:K22)</f>
        <v>326243.89</v>
      </c>
      <c r="L23" s="185"/>
      <c r="M23" s="186"/>
      <c r="Q23" s="212"/>
    </row>
    <row r="24" spans="1:17" ht="15">
      <c r="A24" s="78" t="s">
        <v>30</v>
      </c>
      <c r="B24" s="79"/>
      <c r="C24" s="79"/>
      <c r="D24" s="79"/>
      <c r="E24" s="79"/>
      <c r="F24" s="79"/>
      <c r="G24" s="79"/>
      <c r="H24" s="79"/>
      <c r="I24" s="79"/>
      <c r="J24" s="79"/>
      <c r="K24" s="92">
        <v>2101067.66</v>
      </c>
      <c r="L24" s="93"/>
      <c r="M24" s="32"/>
      <c r="N24" s="37"/>
      <c r="O24" s="37"/>
      <c r="Q24" s="212"/>
    </row>
    <row r="25" spans="1:17" ht="31.5" customHeight="1">
      <c r="A25" s="94" t="s">
        <v>34</v>
      </c>
      <c r="B25" s="95"/>
      <c r="C25" s="95"/>
      <c r="D25" s="95"/>
      <c r="E25" s="95"/>
      <c r="F25" s="95"/>
      <c r="G25" s="95"/>
      <c r="H25" s="95"/>
      <c r="I25" s="95"/>
      <c r="J25" s="96"/>
      <c r="K25" s="97">
        <v>2101067.66</v>
      </c>
      <c r="L25" s="93"/>
      <c r="M25" s="32"/>
      <c r="P25" s="192" t="s">
        <v>96</v>
      </c>
      <c r="Q25" s="210">
        <f>SUM(Q18:Q24)</f>
        <v>289095.44999999995</v>
      </c>
    </row>
    <row r="26" spans="1:13" ht="15">
      <c r="A26" s="90" t="s">
        <v>19</v>
      </c>
      <c r="B26" s="91"/>
      <c r="C26" s="91"/>
      <c r="D26" s="91"/>
      <c r="E26" s="91"/>
      <c r="F26" s="91"/>
      <c r="G26" s="91"/>
      <c r="H26" s="91"/>
      <c r="I26" s="91"/>
      <c r="J26" s="91"/>
      <c r="K26" s="91"/>
      <c r="L26" s="91"/>
      <c r="M26" s="32"/>
    </row>
    <row r="27" spans="1:19" ht="45" customHeight="1">
      <c r="A27" s="40" t="s">
        <v>24</v>
      </c>
      <c r="B27" s="41" t="s">
        <v>35</v>
      </c>
      <c r="C27" s="42" t="s">
        <v>36</v>
      </c>
      <c r="D27" s="85" t="s">
        <v>21</v>
      </c>
      <c r="E27" s="142"/>
      <c r="F27" s="85" t="s">
        <v>22</v>
      </c>
      <c r="G27" s="86"/>
      <c r="H27" s="87"/>
      <c r="I27" s="164" t="s">
        <v>25</v>
      </c>
      <c r="J27" s="165"/>
      <c r="K27" s="166" t="s">
        <v>23</v>
      </c>
      <c r="L27" s="167"/>
      <c r="M27" s="49"/>
      <c r="N27" s="53"/>
      <c r="O27" s="2"/>
      <c r="P27" s="2"/>
      <c r="Q27" s="2"/>
      <c r="R27" s="2"/>
      <c r="S27" s="2"/>
    </row>
    <row r="28" spans="1:19" ht="18" customHeight="1">
      <c r="A28" s="34" t="s">
        <v>50</v>
      </c>
      <c r="B28" s="47" t="s">
        <v>75</v>
      </c>
      <c r="C28" s="47"/>
      <c r="D28" s="88" t="s">
        <v>58</v>
      </c>
      <c r="E28" s="89"/>
      <c r="F28" s="69" t="s">
        <v>65</v>
      </c>
      <c r="G28" s="70"/>
      <c r="H28" s="71"/>
      <c r="I28" s="76" t="s">
        <v>51</v>
      </c>
      <c r="J28" s="77"/>
      <c r="K28" s="72">
        <v>5067018</v>
      </c>
      <c r="L28" s="73"/>
      <c r="M28" s="49"/>
      <c r="N28" s="54"/>
      <c r="O28" s="51"/>
      <c r="P28" s="51"/>
      <c r="Q28" s="2"/>
      <c r="R28" s="2"/>
      <c r="S28" s="2"/>
    </row>
    <row r="29" spans="1:19" ht="15">
      <c r="A29" s="34" t="s">
        <v>52</v>
      </c>
      <c r="B29" s="47" t="s">
        <v>75</v>
      </c>
      <c r="C29" s="47"/>
      <c r="D29" s="88" t="s">
        <v>58</v>
      </c>
      <c r="E29" s="89"/>
      <c r="F29" s="69" t="s">
        <v>65</v>
      </c>
      <c r="G29" s="70"/>
      <c r="H29" s="71"/>
      <c r="I29" s="76" t="s">
        <v>53</v>
      </c>
      <c r="J29" s="77"/>
      <c r="K29" s="72">
        <v>5115088</v>
      </c>
      <c r="L29" s="73"/>
      <c r="M29" s="49"/>
      <c r="N29" s="54"/>
      <c r="O29" s="51"/>
      <c r="P29" s="51"/>
      <c r="Q29" s="2"/>
      <c r="R29" s="2"/>
      <c r="S29" s="2"/>
    </row>
    <row r="30" spans="1:19" ht="15">
      <c r="A30" s="168" t="s">
        <v>92</v>
      </c>
      <c r="B30" s="169" t="s">
        <v>75</v>
      </c>
      <c r="C30" s="169"/>
      <c r="D30" s="170" t="s">
        <v>60</v>
      </c>
      <c r="E30" s="171"/>
      <c r="F30" s="172" t="s">
        <v>66</v>
      </c>
      <c r="G30" s="173"/>
      <c r="H30" s="174"/>
      <c r="I30" s="175" t="s">
        <v>99</v>
      </c>
      <c r="J30" s="176"/>
      <c r="K30" s="177">
        <v>5052195</v>
      </c>
      <c r="L30" s="178"/>
      <c r="M30" s="49"/>
      <c r="N30" s="54"/>
      <c r="O30" s="51"/>
      <c r="P30" s="51"/>
      <c r="Q30" s="2"/>
      <c r="R30" s="2"/>
      <c r="S30" s="2"/>
    </row>
    <row r="31" spans="1:19" ht="15" customHeight="1">
      <c r="A31" s="48" t="s">
        <v>54</v>
      </c>
      <c r="B31" s="47" t="s">
        <v>75</v>
      </c>
      <c r="C31" s="47"/>
      <c r="D31" s="88" t="s">
        <v>76</v>
      </c>
      <c r="E31" s="89"/>
      <c r="F31" s="69" t="s">
        <v>65</v>
      </c>
      <c r="G31" s="70"/>
      <c r="H31" s="71"/>
      <c r="I31" s="76" t="s">
        <v>68</v>
      </c>
      <c r="J31" s="77"/>
      <c r="K31" s="72">
        <v>55538581</v>
      </c>
      <c r="L31" s="73"/>
      <c r="M31" s="50"/>
      <c r="N31" s="56"/>
      <c r="O31" s="181"/>
      <c r="P31" s="55"/>
      <c r="Q31" s="2"/>
      <c r="R31" s="2"/>
      <c r="S31" s="2"/>
    </row>
    <row r="32" spans="1:19" ht="15" customHeight="1">
      <c r="A32" s="48" t="s">
        <v>55</v>
      </c>
      <c r="B32" s="47" t="s">
        <v>75</v>
      </c>
      <c r="C32" s="47"/>
      <c r="D32" s="88" t="s">
        <v>60</v>
      </c>
      <c r="E32" s="89"/>
      <c r="F32" s="69" t="s">
        <v>66</v>
      </c>
      <c r="G32" s="70"/>
      <c r="H32" s="71"/>
      <c r="I32" s="76" t="s">
        <v>57</v>
      </c>
      <c r="J32" s="77"/>
      <c r="K32" s="72">
        <v>53488577</v>
      </c>
      <c r="L32" s="73"/>
      <c r="M32" s="50"/>
      <c r="N32" s="56"/>
      <c r="O32" s="181"/>
      <c r="P32" s="55"/>
      <c r="Q32" s="2"/>
      <c r="R32" s="2"/>
      <c r="S32" s="2"/>
    </row>
    <row r="33" spans="1:19" ht="15">
      <c r="A33" s="48" t="s">
        <v>56</v>
      </c>
      <c r="B33" s="47" t="s">
        <v>75</v>
      </c>
      <c r="C33" s="47"/>
      <c r="D33" s="88" t="s">
        <v>59</v>
      </c>
      <c r="E33" s="89"/>
      <c r="F33" s="69" t="s">
        <v>64</v>
      </c>
      <c r="G33" s="70"/>
      <c r="H33" s="71"/>
      <c r="I33" s="76" t="s">
        <v>69</v>
      </c>
      <c r="J33" s="77"/>
      <c r="K33" s="72">
        <v>56612186</v>
      </c>
      <c r="L33" s="73"/>
      <c r="M33" s="50"/>
      <c r="N33" s="56"/>
      <c r="O33" s="181"/>
      <c r="P33" s="55"/>
      <c r="Q33" s="2"/>
      <c r="R33" s="52"/>
      <c r="S33" s="2"/>
    </row>
    <row r="34" spans="1:19" ht="16.5" customHeight="1">
      <c r="A34" s="168" t="s">
        <v>74</v>
      </c>
      <c r="B34" s="169" t="s">
        <v>75</v>
      </c>
      <c r="C34" s="169"/>
      <c r="D34" s="199" t="s">
        <v>59</v>
      </c>
      <c r="E34" s="200"/>
      <c r="F34" s="201" t="s">
        <v>67</v>
      </c>
      <c r="G34" s="202"/>
      <c r="H34" s="203"/>
      <c r="I34" s="76" t="s">
        <v>77</v>
      </c>
      <c r="J34" s="196"/>
      <c r="K34" s="197">
        <v>56474552</v>
      </c>
      <c r="L34" s="198"/>
      <c r="M34" s="50"/>
      <c r="N34" s="56"/>
      <c r="O34" s="181"/>
      <c r="P34" s="55"/>
      <c r="Q34" s="52"/>
      <c r="R34" s="52"/>
      <c r="S34" s="52"/>
    </row>
    <row r="35" spans="1:19" ht="15" customHeight="1">
      <c r="A35" s="34" t="s">
        <v>85</v>
      </c>
      <c r="B35" s="47"/>
      <c r="C35" s="47" t="s">
        <v>75</v>
      </c>
      <c r="D35" s="88" t="s">
        <v>58</v>
      </c>
      <c r="E35" s="89"/>
      <c r="F35" s="69" t="s">
        <v>86</v>
      </c>
      <c r="G35" s="70"/>
      <c r="H35" s="71"/>
      <c r="I35" s="76" t="s">
        <v>87</v>
      </c>
      <c r="J35" s="77"/>
      <c r="K35" s="72">
        <v>56256088</v>
      </c>
      <c r="L35" s="73"/>
      <c r="M35" s="50"/>
      <c r="N35" s="74"/>
      <c r="O35" s="182"/>
      <c r="P35" s="75"/>
      <c r="Q35" s="68"/>
      <c r="R35" s="68"/>
      <c r="S35" s="68"/>
    </row>
    <row r="36" spans="1:19" ht="14.25" customHeight="1">
      <c r="A36" s="205"/>
      <c r="B36" s="205"/>
      <c r="C36" s="204"/>
      <c r="D36" s="179"/>
      <c r="E36" s="180"/>
      <c r="F36" s="172"/>
      <c r="G36" s="173"/>
      <c r="H36" s="173"/>
      <c r="I36" s="172"/>
      <c r="J36" s="173"/>
      <c r="K36" s="172"/>
      <c r="L36" s="173"/>
      <c r="M36" s="50"/>
      <c r="N36" s="56"/>
      <c r="O36" s="181"/>
      <c r="P36" s="55"/>
      <c r="Q36" s="52"/>
      <c r="R36" s="52"/>
      <c r="S36" s="52"/>
    </row>
    <row r="37" spans="1:19" ht="14.25" customHeight="1">
      <c r="A37" s="205"/>
      <c r="B37" s="205"/>
      <c r="C37" s="204"/>
      <c r="D37" s="179"/>
      <c r="E37" s="180"/>
      <c r="F37" s="172"/>
      <c r="G37" s="173"/>
      <c r="H37" s="173"/>
      <c r="I37" s="172"/>
      <c r="J37" s="173"/>
      <c r="K37" s="172"/>
      <c r="L37" s="173"/>
      <c r="M37" s="50"/>
      <c r="N37" s="56"/>
      <c r="O37" s="181"/>
      <c r="P37" s="55"/>
      <c r="Q37" s="67"/>
      <c r="R37" s="67"/>
      <c r="S37" s="67"/>
    </row>
    <row r="38" spans="1:19" ht="14.25" customHeight="1">
      <c r="A38" s="205"/>
      <c r="B38" s="205"/>
      <c r="C38" s="204"/>
      <c r="D38" s="179"/>
      <c r="E38" s="180"/>
      <c r="F38" s="172"/>
      <c r="G38" s="173"/>
      <c r="H38" s="173"/>
      <c r="I38" s="172"/>
      <c r="J38" s="173"/>
      <c r="K38" s="172"/>
      <c r="L38" s="173"/>
      <c r="M38" s="50"/>
      <c r="N38" s="56"/>
      <c r="O38" s="181"/>
      <c r="P38" s="55"/>
      <c r="Q38" s="67"/>
      <c r="R38" s="67"/>
      <c r="S38" s="67"/>
    </row>
    <row r="39" spans="1:19" ht="14.25" customHeight="1">
      <c r="A39" s="205"/>
      <c r="B39" s="205"/>
      <c r="C39" s="204"/>
      <c r="D39" s="179"/>
      <c r="E39" s="180"/>
      <c r="F39" s="172"/>
      <c r="G39" s="173"/>
      <c r="H39" s="173"/>
      <c r="I39" s="172"/>
      <c r="J39" s="173"/>
      <c r="K39" s="172"/>
      <c r="L39" s="173"/>
      <c r="M39" s="50"/>
      <c r="N39" s="56"/>
      <c r="O39" s="181"/>
      <c r="P39" s="55"/>
      <c r="Q39" s="67"/>
      <c r="R39" s="67"/>
      <c r="S39" s="67"/>
    </row>
    <row r="40" spans="1:19" ht="18" customHeight="1">
      <c r="A40" s="34"/>
      <c r="B40" s="47"/>
      <c r="C40" s="47"/>
      <c r="D40" s="88"/>
      <c r="E40" s="89"/>
      <c r="F40" s="69"/>
      <c r="G40" s="70"/>
      <c r="H40" s="71"/>
      <c r="I40" s="76"/>
      <c r="J40" s="77"/>
      <c r="K40" s="72"/>
      <c r="L40" s="73"/>
      <c r="M40" s="50"/>
      <c r="N40" s="57"/>
      <c r="O40" s="183"/>
      <c r="P40" s="55"/>
      <c r="Q40" s="68"/>
      <c r="R40" s="68"/>
      <c r="S40" s="68"/>
    </row>
    <row r="41" spans="1:12" ht="16.5" customHeight="1">
      <c r="A41" s="120" t="s">
        <v>20</v>
      </c>
      <c r="B41" s="120"/>
      <c r="C41" s="120"/>
      <c r="D41" s="120"/>
      <c r="E41" s="120"/>
      <c r="F41" s="120"/>
      <c r="G41" s="120"/>
      <c r="H41" s="120"/>
      <c r="I41" s="120"/>
      <c r="J41" s="120"/>
      <c r="K41" s="120"/>
      <c r="L41" s="120"/>
    </row>
    <row r="42" spans="1:12" ht="31.5" customHeight="1">
      <c r="A42" s="43" t="s">
        <v>24</v>
      </c>
      <c r="B42" s="121" t="s">
        <v>26</v>
      </c>
      <c r="C42" s="154"/>
      <c r="D42" s="154"/>
      <c r="E42" s="154"/>
      <c r="F42" s="122"/>
      <c r="G42" s="155" t="s">
        <v>37</v>
      </c>
      <c r="H42" s="156"/>
      <c r="I42" s="121" t="s">
        <v>25</v>
      </c>
      <c r="J42" s="122"/>
      <c r="K42" s="121" t="s">
        <v>23</v>
      </c>
      <c r="L42" s="122"/>
    </row>
    <row r="43" spans="1:12" ht="16.5" customHeight="1">
      <c r="A43" s="33" t="s">
        <v>61</v>
      </c>
      <c r="B43" s="150" t="s">
        <v>62</v>
      </c>
      <c r="C43" s="152"/>
      <c r="D43" s="152"/>
      <c r="E43" s="152"/>
      <c r="F43" s="151"/>
      <c r="G43" s="150">
        <v>1</v>
      </c>
      <c r="H43" s="151"/>
      <c r="I43" s="153" t="s">
        <v>63</v>
      </c>
      <c r="J43" s="151"/>
      <c r="K43" s="150">
        <v>53303930</v>
      </c>
      <c r="L43" s="151"/>
    </row>
    <row r="44" spans="11:12" ht="16.5" customHeight="1">
      <c r="K44" s="150"/>
      <c r="L44" s="151"/>
    </row>
    <row r="45" spans="1:12" ht="16.5" customHeight="1">
      <c r="A45" s="35"/>
      <c r="B45" s="36"/>
      <c r="C45" s="36"/>
      <c r="D45" s="36"/>
      <c r="E45" s="36"/>
      <c r="F45" s="36"/>
      <c r="G45" s="36"/>
      <c r="H45" s="36"/>
      <c r="I45" s="36"/>
      <c r="J45" s="36"/>
      <c r="K45" s="36"/>
      <c r="L45" s="36"/>
    </row>
    <row r="46" spans="1:13" ht="16.5" customHeight="1">
      <c r="A46" s="12" t="s">
        <v>31</v>
      </c>
      <c r="B46" s="11"/>
      <c r="C46" s="11"/>
      <c r="D46" s="11"/>
      <c r="E46" s="11"/>
      <c r="F46" s="11"/>
      <c r="G46" s="11"/>
      <c r="H46" s="11"/>
      <c r="I46" s="11"/>
      <c r="J46" s="11"/>
      <c r="K46" s="11"/>
      <c r="L46" s="109"/>
      <c r="M46" s="110"/>
    </row>
    <row r="47" spans="1:15" ht="13.5">
      <c r="A47" s="111" t="s">
        <v>100</v>
      </c>
      <c r="B47" s="112"/>
      <c r="C47" s="112"/>
      <c r="D47" s="112"/>
      <c r="E47" s="112"/>
      <c r="F47" s="112"/>
      <c r="G47" s="112"/>
      <c r="H47" s="112"/>
      <c r="I47" s="112"/>
      <c r="J47" s="112"/>
      <c r="K47" s="112"/>
      <c r="L47" s="112"/>
      <c r="M47" s="113"/>
      <c r="N47" s="46">
        <f>IF(AND(G8=2,ISBLANK(A47)),"Rakenduskava muudatus! Lahter vaja täita","")</f>
      </c>
      <c r="O47" s="46"/>
    </row>
    <row r="48" spans="1:13" ht="13.5">
      <c r="A48" s="114"/>
      <c r="B48" s="115"/>
      <c r="C48" s="115"/>
      <c r="D48" s="115"/>
      <c r="E48" s="115"/>
      <c r="F48" s="115"/>
      <c r="G48" s="115"/>
      <c r="H48" s="115"/>
      <c r="I48" s="115"/>
      <c r="J48" s="115"/>
      <c r="K48" s="115"/>
      <c r="L48" s="115"/>
      <c r="M48" s="116"/>
    </row>
    <row r="49" spans="1:13" ht="13.5">
      <c r="A49" s="117"/>
      <c r="B49" s="118"/>
      <c r="C49" s="118"/>
      <c r="D49" s="118"/>
      <c r="E49" s="118"/>
      <c r="F49" s="118"/>
      <c r="G49" s="118"/>
      <c r="H49" s="118"/>
      <c r="I49" s="118"/>
      <c r="J49" s="118"/>
      <c r="K49" s="118"/>
      <c r="L49" s="118"/>
      <c r="M49" s="119"/>
    </row>
    <row r="50" spans="1:13" ht="59.25" customHeight="1">
      <c r="A50" s="31"/>
      <c r="B50" s="138" t="s">
        <v>27</v>
      </c>
      <c r="C50" s="140"/>
      <c r="D50" s="140"/>
      <c r="E50" s="140"/>
      <c r="F50" s="140"/>
      <c r="G50" s="140"/>
      <c r="H50" s="141"/>
      <c r="I50" s="98" t="s">
        <v>28</v>
      </c>
      <c r="J50" s="100"/>
      <c r="K50" s="98" t="s">
        <v>29</v>
      </c>
      <c r="L50" s="99"/>
      <c r="M50" s="100"/>
    </row>
    <row r="51" spans="1:13" ht="33" customHeight="1">
      <c r="A51" s="63" t="s">
        <v>81</v>
      </c>
      <c r="B51" s="123" t="s">
        <v>91</v>
      </c>
      <c r="C51" s="124"/>
      <c r="D51" s="124"/>
      <c r="E51" s="124"/>
      <c r="F51" s="124"/>
      <c r="G51" s="124"/>
      <c r="H51" s="125"/>
      <c r="I51" s="126" t="s">
        <v>79</v>
      </c>
      <c r="J51" s="127"/>
      <c r="K51" s="126">
        <v>35000</v>
      </c>
      <c r="L51" s="160">
        <v>35000</v>
      </c>
      <c r="M51" s="28"/>
    </row>
    <row r="52" spans="1:13" ht="31.5" customHeight="1">
      <c r="A52" s="64" t="s">
        <v>90</v>
      </c>
      <c r="B52" s="123" t="s">
        <v>91</v>
      </c>
      <c r="C52" s="124"/>
      <c r="D52" s="124"/>
      <c r="E52" s="124"/>
      <c r="F52" s="124"/>
      <c r="G52" s="124"/>
      <c r="H52" s="125"/>
      <c r="I52" s="126" t="s">
        <v>80</v>
      </c>
      <c r="J52" s="127"/>
      <c r="K52" s="126">
        <v>64840</v>
      </c>
      <c r="L52" s="160">
        <v>55000</v>
      </c>
      <c r="M52" s="28"/>
    </row>
    <row r="53" spans="1:13" ht="33" customHeight="1">
      <c r="A53" s="63" t="s">
        <v>82</v>
      </c>
      <c r="B53" s="123" t="s">
        <v>91</v>
      </c>
      <c r="C53" s="124"/>
      <c r="D53" s="124"/>
      <c r="E53" s="124"/>
      <c r="F53" s="124"/>
      <c r="G53" s="124"/>
      <c r="H53" s="125"/>
      <c r="I53" s="126" t="s">
        <v>80</v>
      </c>
      <c r="J53" s="127"/>
      <c r="K53" s="126">
        <v>15000</v>
      </c>
      <c r="L53" s="160">
        <v>15000</v>
      </c>
      <c r="M53" s="28"/>
    </row>
    <row r="54" spans="1:13" ht="66" customHeight="1">
      <c r="A54" s="65" t="s">
        <v>84</v>
      </c>
      <c r="B54" s="123" t="s">
        <v>91</v>
      </c>
      <c r="C54" s="124"/>
      <c r="D54" s="124"/>
      <c r="E54" s="124"/>
      <c r="F54" s="124"/>
      <c r="G54" s="124"/>
      <c r="H54" s="125"/>
      <c r="I54" s="126" t="s">
        <v>80</v>
      </c>
      <c r="J54" s="127"/>
      <c r="K54" s="126">
        <v>87270.66</v>
      </c>
      <c r="L54" s="160">
        <v>80000</v>
      </c>
      <c r="M54" s="28"/>
    </row>
    <row r="55" spans="1:13" ht="20.25" customHeight="1">
      <c r="A55" s="66" t="s">
        <v>83</v>
      </c>
      <c r="B55" s="123" t="s">
        <v>91</v>
      </c>
      <c r="C55" s="124"/>
      <c r="D55" s="124"/>
      <c r="E55" s="124"/>
      <c r="F55" s="124"/>
      <c r="G55" s="124"/>
      <c r="H55" s="125"/>
      <c r="I55" s="126" t="s">
        <v>80</v>
      </c>
      <c r="J55" s="127"/>
      <c r="K55" s="126">
        <v>22456.74</v>
      </c>
      <c r="L55" s="160">
        <v>20000</v>
      </c>
      <c r="M55" s="28"/>
    </row>
    <row r="56" spans="1:13" ht="19.5" customHeight="1">
      <c r="A56" s="60"/>
      <c r="B56" s="61"/>
      <c r="C56" s="58"/>
      <c r="D56" s="58"/>
      <c r="E56" s="58"/>
      <c r="F56" s="58"/>
      <c r="G56" s="58"/>
      <c r="H56" s="58"/>
      <c r="I56" s="59"/>
      <c r="J56" s="62" t="s">
        <v>0</v>
      </c>
      <c r="K56" s="158">
        <f>SUM(K51:K55)</f>
        <v>224567.4</v>
      </c>
      <c r="L56" s="159"/>
      <c r="M56" s="28"/>
    </row>
    <row r="57" spans="1:13" ht="24.75" customHeight="1">
      <c r="A57" s="13" t="s">
        <v>41</v>
      </c>
      <c r="B57" s="14"/>
      <c r="C57" s="14"/>
      <c r="D57" s="15"/>
      <c r="E57" s="144"/>
      <c r="F57" s="145"/>
      <c r="G57" s="145"/>
      <c r="H57" s="145"/>
      <c r="I57" s="145"/>
      <c r="J57" s="145"/>
      <c r="K57" s="145"/>
      <c r="L57" s="145"/>
      <c r="M57" s="146"/>
    </row>
    <row r="58" spans="1:13" ht="13.5">
      <c r="A58" s="161" t="s">
        <v>1</v>
      </c>
      <c r="B58" s="162"/>
      <c r="C58" s="162"/>
      <c r="D58" s="163"/>
      <c r="E58" s="147" t="s">
        <v>71</v>
      </c>
      <c r="F58" s="148"/>
      <c r="G58" s="148"/>
      <c r="H58" s="148"/>
      <c r="I58" s="148"/>
      <c r="J58" s="148"/>
      <c r="K58" s="148"/>
      <c r="L58" s="148"/>
      <c r="M58" s="149"/>
    </row>
    <row r="59" spans="1:13" ht="15">
      <c r="A59" s="161" t="s">
        <v>44</v>
      </c>
      <c r="B59" s="162"/>
      <c r="C59" s="162"/>
      <c r="D59" s="162"/>
      <c r="E59" s="163"/>
      <c r="F59" s="26"/>
      <c r="G59" s="26"/>
      <c r="H59" s="26"/>
      <c r="I59" s="26"/>
      <c r="J59" s="26"/>
      <c r="K59" s="26"/>
      <c r="L59" s="26"/>
      <c r="M59" s="27"/>
    </row>
    <row r="60" spans="1:13" ht="13.5">
      <c r="A60" s="19"/>
      <c r="B60" s="18"/>
      <c r="C60" s="18"/>
      <c r="D60" s="18"/>
      <c r="E60" s="18"/>
      <c r="F60" s="18"/>
      <c r="G60" s="18"/>
      <c r="H60" s="18"/>
      <c r="I60" s="18"/>
      <c r="J60" s="18"/>
      <c r="K60" s="18"/>
      <c r="L60" s="18"/>
      <c r="M60" s="107"/>
    </row>
    <row r="61" spans="1:13" ht="16.5" customHeight="1">
      <c r="A61" s="143" t="s">
        <v>45</v>
      </c>
      <c r="B61" s="143"/>
      <c r="C61" s="143"/>
      <c r="D61" s="143"/>
      <c r="E61" s="143"/>
      <c r="F61" s="143"/>
      <c r="G61" s="143"/>
      <c r="H61" s="143"/>
      <c r="I61" s="143"/>
      <c r="J61" s="143"/>
      <c r="K61" s="143"/>
      <c r="L61" s="143"/>
      <c r="M61" s="108"/>
    </row>
    <row r="62" spans="1:13" ht="18" customHeight="1">
      <c r="A62" s="143" t="s">
        <v>38</v>
      </c>
      <c r="B62" s="143"/>
      <c r="C62" s="143"/>
      <c r="D62" s="143"/>
      <c r="E62" s="143"/>
      <c r="F62" s="143"/>
      <c r="G62" s="143"/>
      <c r="H62" s="143"/>
      <c r="I62" s="143"/>
      <c r="J62" s="143"/>
      <c r="K62" s="143"/>
      <c r="L62" s="143"/>
      <c r="M62" s="108"/>
    </row>
    <row r="63" spans="1:13" ht="15">
      <c r="A63" s="128" t="s">
        <v>39</v>
      </c>
      <c r="B63" s="128"/>
      <c r="C63" s="128"/>
      <c r="D63" s="128"/>
      <c r="E63" s="128"/>
      <c r="F63" s="128"/>
      <c r="G63" s="128"/>
      <c r="H63" s="128"/>
      <c r="I63" s="128"/>
      <c r="J63" s="128"/>
      <c r="K63" s="128"/>
      <c r="L63" s="128"/>
      <c r="M63" s="108"/>
    </row>
    <row r="64" spans="1:13" ht="15">
      <c r="A64" s="128" t="s">
        <v>40</v>
      </c>
      <c r="B64" s="128"/>
      <c r="C64" s="128"/>
      <c r="D64" s="128"/>
      <c r="E64" s="128"/>
      <c r="F64" s="128"/>
      <c r="G64" s="128"/>
      <c r="H64" s="128"/>
      <c r="I64" s="128"/>
      <c r="J64" s="128"/>
      <c r="K64" s="128"/>
      <c r="L64" s="128"/>
      <c r="M64" s="108"/>
    </row>
    <row r="65" spans="1:12" ht="15">
      <c r="A65" s="157" t="s">
        <v>43</v>
      </c>
      <c r="B65" s="157"/>
      <c r="C65" s="157"/>
      <c r="D65" s="157"/>
      <c r="E65" s="157"/>
      <c r="F65" s="157"/>
      <c r="G65" s="157"/>
      <c r="H65" s="157"/>
      <c r="I65" s="157"/>
      <c r="J65" s="157"/>
      <c r="K65" s="157"/>
      <c r="L65" s="157"/>
    </row>
    <row r="66" spans="1:12" ht="15">
      <c r="A66" s="128" t="s">
        <v>42</v>
      </c>
      <c r="B66" s="128"/>
      <c r="C66" s="128"/>
      <c r="D66" s="128"/>
      <c r="E66" s="128"/>
      <c r="F66" s="128"/>
      <c r="G66" s="128"/>
      <c r="H66" s="128"/>
      <c r="I66" s="128"/>
      <c r="J66" s="128"/>
      <c r="K66" s="128"/>
      <c r="L66" s="128"/>
    </row>
  </sheetData>
  <sheetProtection/>
  <mergeCells count="136">
    <mergeCell ref="F39:H39"/>
    <mergeCell ref="I39:J39"/>
    <mergeCell ref="D39:E39"/>
    <mergeCell ref="K34:L34"/>
    <mergeCell ref="D37:E37"/>
    <mergeCell ref="D38:E38"/>
    <mergeCell ref="F35:H35"/>
    <mergeCell ref="I35:J35"/>
    <mergeCell ref="K35:L35"/>
    <mergeCell ref="F38:H38"/>
    <mergeCell ref="I38:J38"/>
    <mergeCell ref="K38:L38"/>
    <mergeCell ref="F37:H37"/>
    <mergeCell ref="I37:J37"/>
    <mergeCell ref="K37:L37"/>
    <mergeCell ref="I53:J53"/>
    <mergeCell ref="I54:J54"/>
    <mergeCell ref="A66:L66"/>
    <mergeCell ref="B21:H21"/>
    <mergeCell ref="I21:J21"/>
    <mergeCell ref="K21:M21"/>
    <mergeCell ref="A61:L61"/>
    <mergeCell ref="A59:E59"/>
    <mergeCell ref="B51:H51"/>
    <mergeCell ref="B52:H52"/>
    <mergeCell ref="B54:H54"/>
    <mergeCell ref="B53:H53"/>
    <mergeCell ref="I19:J19"/>
    <mergeCell ref="K19:M19"/>
    <mergeCell ref="B20:H20"/>
    <mergeCell ref="I20:J20"/>
    <mergeCell ref="K51:L51"/>
    <mergeCell ref="K52:L52"/>
    <mergeCell ref="I51:J51"/>
    <mergeCell ref="I52:J52"/>
    <mergeCell ref="I27:J27"/>
    <mergeCell ref="K27:L27"/>
    <mergeCell ref="I28:J28"/>
    <mergeCell ref="K30:L30"/>
    <mergeCell ref="K28:L28"/>
    <mergeCell ref="K29:L29"/>
    <mergeCell ref="I33:J33"/>
    <mergeCell ref="A65:L65"/>
    <mergeCell ref="K56:L56"/>
    <mergeCell ref="I50:J50"/>
    <mergeCell ref="K50:M50"/>
    <mergeCell ref="K53:L53"/>
    <mergeCell ref="K54:L54"/>
    <mergeCell ref="K55:L55"/>
    <mergeCell ref="B50:H50"/>
    <mergeCell ref="A63:L63"/>
    <mergeCell ref="A58:D58"/>
    <mergeCell ref="D31:E31"/>
    <mergeCell ref="F31:H31"/>
    <mergeCell ref="I31:J31"/>
    <mergeCell ref="D32:E32"/>
    <mergeCell ref="F32:H32"/>
    <mergeCell ref="I32:J32"/>
    <mergeCell ref="B43:F43"/>
    <mergeCell ref="F40:H40"/>
    <mergeCell ref="G43:H43"/>
    <mergeCell ref="I43:J43"/>
    <mergeCell ref="I36:J36"/>
    <mergeCell ref="B42:F42"/>
    <mergeCell ref="G42:H42"/>
    <mergeCell ref="D36:E36"/>
    <mergeCell ref="I40:J40"/>
    <mergeCell ref="D35:E35"/>
    <mergeCell ref="I29:J29"/>
    <mergeCell ref="I17:J17"/>
    <mergeCell ref="A62:L62"/>
    <mergeCell ref="E57:M57"/>
    <mergeCell ref="E58:M58"/>
    <mergeCell ref="K44:L44"/>
    <mergeCell ref="D40:E40"/>
    <mergeCell ref="K42:L42"/>
    <mergeCell ref="K43:L43"/>
    <mergeCell ref="K39:L39"/>
    <mergeCell ref="M15:M16"/>
    <mergeCell ref="D30:E30"/>
    <mergeCell ref="F28:H28"/>
    <mergeCell ref="B17:H17"/>
    <mergeCell ref="F30:H30"/>
    <mergeCell ref="I30:J30"/>
    <mergeCell ref="D27:E27"/>
    <mergeCell ref="D28:E28"/>
    <mergeCell ref="D29:E29"/>
    <mergeCell ref="F29:H29"/>
    <mergeCell ref="A64:L64"/>
    <mergeCell ref="A5:L5"/>
    <mergeCell ref="A7:L7"/>
    <mergeCell ref="A16:L16"/>
    <mergeCell ref="A6:L6"/>
    <mergeCell ref="A9:L9"/>
    <mergeCell ref="B13:M13"/>
    <mergeCell ref="J12:M12"/>
    <mergeCell ref="B11:M11"/>
    <mergeCell ref="A10:M10"/>
    <mergeCell ref="K18:M18"/>
    <mergeCell ref="K20:M20"/>
    <mergeCell ref="I18:J18"/>
    <mergeCell ref="M60:M64"/>
    <mergeCell ref="L46:M46"/>
    <mergeCell ref="A47:M49"/>
    <mergeCell ref="A41:L41"/>
    <mergeCell ref="I42:J42"/>
    <mergeCell ref="B55:H55"/>
    <mergeCell ref="I55:J55"/>
    <mergeCell ref="A26:L26"/>
    <mergeCell ref="A24:J24"/>
    <mergeCell ref="K24:L24"/>
    <mergeCell ref="A25:J25"/>
    <mergeCell ref="K25:L25"/>
    <mergeCell ref="K17:M17"/>
    <mergeCell ref="B18:H18"/>
    <mergeCell ref="K22:M22"/>
    <mergeCell ref="B22:H22"/>
    <mergeCell ref="I22:J22"/>
    <mergeCell ref="K23:M23"/>
    <mergeCell ref="A23:J23"/>
    <mergeCell ref="B19:H19"/>
    <mergeCell ref="Q35:S35"/>
    <mergeCell ref="F27:H27"/>
    <mergeCell ref="K31:L31"/>
    <mergeCell ref="K32:L32"/>
    <mergeCell ref="D33:E33"/>
    <mergeCell ref="D34:E34"/>
    <mergeCell ref="Q40:S40"/>
    <mergeCell ref="F33:H33"/>
    <mergeCell ref="F34:H34"/>
    <mergeCell ref="F36:H36"/>
    <mergeCell ref="K33:L33"/>
    <mergeCell ref="N35:P35"/>
    <mergeCell ref="K36:L36"/>
    <mergeCell ref="I34:J34"/>
    <mergeCell ref="K40:L40"/>
  </mergeCells>
  <hyperlinks>
    <hyperlink ref="I28" r:id="rId1" display="lauri.jalonen@nutifikaator.ee"/>
    <hyperlink ref="I29" r:id="rId2" display="paalo@hot.ee"/>
    <hyperlink ref="I32" r:id="rId3" display="olga.batluk@narva-joesuu.ee"/>
    <hyperlink ref="I43" r:id="rId4" display="info@vrky.ee"/>
    <hyperlink ref="I31" r:id="rId5" display="maria@eksfisk.ee"/>
    <hyperlink ref="I33" r:id="rId6" display="imbime@gmail.com"/>
    <hyperlink ref="I35" r:id="rId7" display="k@dreamers.ee"/>
    <hyperlink ref="I34" r:id="rId8" display="ivika.maidre@vaivara.ee"/>
  </hyperlinks>
  <printOptions/>
  <pageMargins left="0.4330708661417323" right="0.2362204724409449" top="0.5511811023622047" bottom="0.5511811023622047" header="0.31496062992125984" footer="0.31496062992125984"/>
  <pageSetup fitToHeight="2" fitToWidth="1" horizontalDpi="600" verticalDpi="600" orientation="portrait" paperSize="9" scale="44"/>
  <drawing r:id="rId10"/>
  <legacyDrawing r:id="rId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 Ääremaa</dc:creator>
  <cp:keywords/>
  <dc:description/>
  <cp:lastModifiedBy>Microsoft Office User</cp:lastModifiedBy>
  <cp:lastPrinted>2017-02-01T14:49:50Z</cp:lastPrinted>
  <dcterms:created xsi:type="dcterms:W3CDTF">2015-03-11T09:46:10Z</dcterms:created>
  <dcterms:modified xsi:type="dcterms:W3CDTF">2019-06-28T17:26:26Z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