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96" yWindow="72" windowWidth="22932" windowHeight="9504"/>
  </bookViews>
  <sheets>
    <sheet name="Sheet1" sheetId="1" r:id="rId1"/>
    <sheet name="Sheet2" sheetId="2" r:id="rId2"/>
    <sheet name="Sheet3" sheetId="3" r:id="rId3"/>
  </sheets>
  <calcPr calcId="124519"/>
</workbook>
</file>

<file path=xl/calcChain.xml><?xml version="1.0" encoding="utf-8"?>
<calcChain xmlns="http://schemas.openxmlformats.org/spreadsheetml/2006/main">
  <c r="C23" i="1"/>
  <c r="C28" s="1"/>
  <c r="C18"/>
  <c r="C12"/>
  <c r="C6"/>
</calcChain>
</file>

<file path=xl/sharedStrings.xml><?xml version="1.0" encoding="utf-8"?>
<sst xmlns="http://schemas.openxmlformats.org/spreadsheetml/2006/main" count="38" uniqueCount="38">
  <si>
    <t xml:space="preserve">Kaasamise hindamine </t>
  </si>
  <si>
    <t>hinne</t>
  </si>
  <si>
    <t>Rail Baltic</t>
  </si>
  <si>
    <t>Valdkond/Küsimus</t>
  </si>
  <si>
    <t xml:space="preserve">1.3. Kas avalikkusele on selge, milliseid küsimusi millises etapis arutatakse? </t>
  </si>
  <si>
    <t>1.1. Kas on olemas avalik plaan kaasamiseks?</t>
  </si>
  <si>
    <t>1.2. Kas avalikkust kaasati piisavalt varajases etapis?</t>
  </si>
  <si>
    <t xml:space="preserve">1.4. Kas avalikkusele pakutakse eri laadi kaasarääkimise võimalusi (mitte ainult kirjalik või suuline)? </t>
  </si>
  <si>
    <t xml:space="preserve">2. Avalikkuse teavitamine </t>
  </si>
  <si>
    <t>1. Kaasamise ettevalmistus</t>
  </si>
  <si>
    <t>2.1. Kas avalikkust on teavitatud aegsasti?</t>
  </si>
  <si>
    <t>2.2. Kas avalikkust on teavitatud tõhusate kanalite vahendusel?</t>
  </si>
  <si>
    <t>2.3. Kas avalikkusele on teadetes antud vajalikku infot?</t>
  </si>
  <si>
    <t>2.4. Kas teated on sõnastatud arusaadaval, osalemist hõlbustaval viisil?</t>
  </si>
  <si>
    <t>3. Kaasamise tähtajad</t>
  </si>
  <si>
    <t>3.1. Kas avalikkusele on jäetud piisavalt aega materjalidega tutvumiseks ja seisukoha avaldamiseks (arvestades mh materjalide mahtu, kättesaadavust, ajaperioodi)?</t>
  </si>
  <si>
    <t>3.2. Kas avaliku arutelu toimumise aeg on osalemist hõlbustav?</t>
  </si>
  <si>
    <t>3.3. Kas avaliku arutelu ja avaliku väljapaneku vahele on jäetud aega, et osapooled saaks enne arutelu (kirjalikult) suhelda?</t>
  </si>
  <si>
    <t xml:space="preserve">4. Materjalide kättesaadavus </t>
  </si>
  <si>
    <t>4.1. Kas asjas tähtsust omavad materjalid on üldse avalikult kättesaadavad?</t>
  </si>
  <si>
    <t>4.2. Kas materjalid on lihtsalt juurdepääsetavad ja navigeeritavad?</t>
  </si>
  <si>
    <t>4.3. Kas materjale uuendatakse jooksvalt?</t>
  </si>
  <si>
    <t>Koondhinne:</t>
  </si>
  <si>
    <t>selgitus</t>
  </si>
  <si>
    <t>Plaan oli esitatud lähteseisukohtades, ent see ei pea enam paika ei tähtaegade ega kaasarääkimisvõimaluste osas. Puudub pidevalt uuendatav ja kergesti leitav plaan.</t>
  </si>
  <si>
    <t>Formaal-juriidiliselt võib kõik  olla korrektne, ent sisuliselt ei ole pärast AECOMi uuringut olnud enam võimalik kahtluse alla seada trassi põhisuunda (läbi Pärnu), vt nt vastuseid Valgamaa omavalitsustele üleriigilise planeeringu koostamisel.</t>
  </si>
  <si>
    <t>Lisaks aruteludele on toimunud erinevate dokumentide avalikud väljapanekud. Heaks võib mh pidada seda, et arutelusid on peetud lisaks maakonnakeskustele ka KOVide keskustes.</t>
  </si>
  <si>
    <t>Tulenevalt sellest, et planeeringute  menetluskäik on kujundatud tavapärasest oluliselt erinevaks ning menetluse etappe on muudetud, puudub avalikkusel selge ülevaade, mis küsimusi mingis etapis arutatakse (hea näide on KSH aruande "eelnõu" avalik väljapanek)</t>
  </si>
  <si>
    <t>Eskiislahenduste avalikust väljapanekust teatati avalikkust ette 2 nädalat, mis arvestades lühikest väljapaneku aega oli  ebapiisav</t>
  </si>
  <si>
    <t>Avalikkust teavitatakse lisaks maavalitsuste veebilehtede ja ajalehtede ka KOVide veebilehtede ja projektile pühendatud veebisaidi kaudu</t>
  </si>
  <si>
    <t>Põhiinfo on teadetes olemas (kus, kuidas, milliste dokumentidega tutvuda saab, kus ja millal toimuvad avalikud arutelud), samas on info väga napp, mh ei ole selgitatud dokumentide sisu</t>
  </si>
  <si>
    <t>Eskiislahenduste teadetest ei ole aru saada, millise otsustusetapiga tegemist on. Teated ei ole sõnastatud lihtsas, kutsuvas toonis.</t>
  </si>
  <si>
    <t>Eskiislahenduste ja KSH aruande "eelnõu" väljapanekuks ette nähtud 2 nädalat on ilmselgelt ebapiisav, eriti arvestades dokumentide mahtu ja keerukust</t>
  </si>
  <si>
    <t>Arutelud omavalitsustes toimuvad heal ajal. Puuduseks on,  et maakonnakeskustes toimuvad arutelud siiski keset päeva.</t>
  </si>
  <si>
    <t>Avalikud arutelud eskiislahenduste ja KSH aruande "eelnõu" üle järgnesid sisuliselt kohe pärast avalikku väljapanekut, seega puudus võimalus enne kirjalikult suhelda</t>
  </si>
  <si>
    <t>Materjalid on veebis lihtsalt juurdepääsetavad, varustatud kuupäevade ja pealkirjadega. Samas ei pruugi asjatundmatu kodanik suuta neis ilma mahukaid dokumente avamata navigeerida</t>
  </si>
  <si>
    <t>Materjalid on veebis reeglina uuendatud, ent aeg-ajalt esineb nende avaldamises viivitusi</t>
  </si>
  <si>
    <t xml:space="preserve">Jah, lisaks omavalitsuste veebilehtedele on materjalid kättesaadavad ka RB leheküljel. Paberkoopiate kättesaadavuse kohta puudub info, ent need võiksid samuti olla laialdaselt kättesaadavad (eelduslikult siiski ei ole). Puuduseks on lähtematerjalide (nt XGIS kaardimaterjalide kättesaadavus, mida ei antud välja ka teabenõude peale. </t>
  </si>
</sst>
</file>

<file path=xl/styles.xml><?xml version="1.0" encoding="utf-8"?>
<styleSheet xmlns="http://schemas.openxmlformats.org/spreadsheetml/2006/main">
  <numFmts count="1">
    <numFmt numFmtId="164" formatCode="0.0"/>
  </numFmts>
  <fonts count="3">
    <font>
      <sz val="11"/>
      <color theme="1"/>
      <name val="Calibri"/>
      <family val="2"/>
      <charset val="186"/>
      <scheme val="minor"/>
    </font>
    <font>
      <b/>
      <sz val="11"/>
      <color theme="1"/>
      <name val="Calibri"/>
      <family val="2"/>
      <charset val="186"/>
      <scheme val="minor"/>
    </font>
    <font>
      <i/>
      <sz val="11"/>
      <color theme="1"/>
      <name val="Calibri"/>
      <family val="2"/>
      <charset val="186"/>
      <scheme val="minor"/>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0" fontId="2" fillId="0" borderId="0" xfId="0" applyFont="1" applyAlignment="1">
      <alignment wrapText="1"/>
    </xf>
    <xf numFmtId="164" fontId="1" fillId="0" borderId="0" xfId="0" applyNumberFormat="1" applyFont="1"/>
    <xf numFmtId="0" fontId="0" fillId="0" borderId="0" xfId="0" applyAlignment="1">
      <alignment horizontal="right" wrapText="1"/>
    </xf>
    <xf numFmtId="0" fontId="1" fillId="0" borderId="0" xfId="0" applyFont="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D28"/>
  <sheetViews>
    <sheetView tabSelected="1" workbookViewId="0">
      <selection activeCell="B16" sqref="B16"/>
    </sheetView>
  </sheetViews>
  <sheetFormatPr defaultRowHeight="14.4"/>
  <cols>
    <col min="1" max="1" width="8.44140625" customWidth="1"/>
    <col min="2" max="2" width="76" style="3" customWidth="1"/>
    <col min="4" max="4" width="49.33203125" customWidth="1"/>
  </cols>
  <sheetData>
    <row r="2" spans="2:4">
      <c r="B2" s="2" t="s">
        <v>0</v>
      </c>
    </row>
    <row r="4" spans="2:4">
      <c r="C4" s="7" t="s">
        <v>2</v>
      </c>
      <c r="D4" s="7"/>
    </row>
    <row r="5" spans="2:4">
      <c r="B5" s="4" t="s">
        <v>3</v>
      </c>
      <c r="C5" t="s">
        <v>1</v>
      </c>
      <c r="D5" t="s">
        <v>23</v>
      </c>
    </row>
    <row r="6" spans="2:4">
      <c r="B6" s="2" t="s">
        <v>9</v>
      </c>
      <c r="C6" s="1">
        <f>SUM(C7:C10)/4</f>
        <v>2.5</v>
      </c>
    </row>
    <row r="7" spans="2:4">
      <c r="B7" s="3" t="s">
        <v>5</v>
      </c>
      <c r="C7">
        <v>2</v>
      </c>
      <c r="D7" t="s">
        <v>24</v>
      </c>
    </row>
    <row r="8" spans="2:4">
      <c r="B8" s="3" t="s">
        <v>6</v>
      </c>
      <c r="C8">
        <v>2</v>
      </c>
      <c r="D8" t="s">
        <v>25</v>
      </c>
    </row>
    <row r="9" spans="2:4">
      <c r="B9" s="3" t="s">
        <v>4</v>
      </c>
      <c r="C9">
        <v>2</v>
      </c>
      <c r="D9" t="s">
        <v>27</v>
      </c>
    </row>
    <row r="10" spans="2:4" ht="28.8">
      <c r="B10" s="3" t="s">
        <v>7</v>
      </c>
      <c r="C10">
        <v>4</v>
      </c>
      <c r="D10" t="s">
        <v>26</v>
      </c>
    </row>
    <row r="12" spans="2:4">
      <c r="B12" s="2" t="s">
        <v>8</v>
      </c>
      <c r="C12" s="1">
        <f>SUM(C13:C16)/4</f>
        <v>2.75</v>
      </c>
    </row>
    <row r="13" spans="2:4">
      <c r="B13" s="3" t="s">
        <v>10</v>
      </c>
      <c r="C13">
        <v>2</v>
      </c>
      <c r="D13" t="s">
        <v>28</v>
      </c>
    </row>
    <row r="14" spans="2:4">
      <c r="B14" s="3" t="s">
        <v>11</v>
      </c>
      <c r="C14">
        <v>4</v>
      </c>
      <c r="D14" t="s">
        <v>29</v>
      </c>
    </row>
    <row r="15" spans="2:4">
      <c r="B15" s="3" t="s">
        <v>12</v>
      </c>
      <c r="C15">
        <v>3</v>
      </c>
      <c r="D15" t="s">
        <v>30</v>
      </c>
    </row>
    <row r="16" spans="2:4">
      <c r="B16" s="3" t="s">
        <v>13</v>
      </c>
      <c r="C16">
        <v>2</v>
      </c>
      <c r="D16" t="s">
        <v>31</v>
      </c>
    </row>
    <row r="18" spans="2:4">
      <c r="B18" s="2" t="s">
        <v>14</v>
      </c>
      <c r="C18" s="1">
        <f>C19*0.5+C20*0.25+C21*0.25</f>
        <v>1.75</v>
      </c>
    </row>
    <row r="19" spans="2:4" ht="28.8">
      <c r="B19" s="3" t="s">
        <v>15</v>
      </c>
      <c r="C19">
        <v>1</v>
      </c>
      <c r="D19" t="s">
        <v>32</v>
      </c>
    </row>
    <row r="20" spans="2:4">
      <c r="B20" s="3" t="s">
        <v>16</v>
      </c>
      <c r="C20">
        <v>4</v>
      </c>
      <c r="D20" t="s">
        <v>33</v>
      </c>
    </row>
    <row r="21" spans="2:4" ht="28.8">
      <c r="B21" s="3" t="s">
        <v>17</v>
      </c>
      <c r="C21">
        <v>1</v>
      </c>
      <c r="D21" t="s">
        <v>34</v>
      </c>
    </row>
    <row r="23" spans="2:4">
      <c r="B23" s="2" t="s">
        <v>18</v>
      </c>
      <c r="C23" s="5">
        <f>SUM(C24:C26)/3</f>
        <v>3.3333333333333335</v>
      </c>
    </row>
    <row r="24" spans="2:4">
      <c r="B24" s="3" t="s">
        <v>19</v>
      </c>
      <c r="C24">
        <v>3</v>
      </c>
      <c r="D24" t="s">
        <v>37</v>
      </c>
    </row>
    <row r="25" spans="2:4">
      <c r="B25" s="3" t="s">
        <v>20</v>
      </c>
      <c r="C25">
        <v>3</v>
      </c>
      <c r="D25" t="s">
        <v>35</v>
      </c>
    </row>
    <row r="26" spans="2:4">
      <c r="B26" s="3" t="s">
        <v>21</v>
      </c>
      <c r="C26">
        <v>4</v>
      </c>
      <c r="D26" t="s">
        <v>36</v>
      </c>
    </row>
    <row r="28" spans="2:4">
      <c r="B28" s="6" t="s">
        <v>22</v>
      </c>
      <c r="C28" s="5">
        <f>SUM(C6,C12,C18,C23)/4</f>
        <v>2.5833333333333335</v>
      </c>
    </row>
  </sheetData>
  <mergeCells count="1">
    <mergeCell ref="C4:D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Siim Vahtrus</dc:creator>
  <cp:lastModifiedBy>Siim Vahtrus</cp:lastModifiedBy>
  <dcterms:created xsi:type="dcterms:W3CDTF">2015-09-25T08:59:28Z</dcterms:created>
  <dcterms:modified xsi:type="dcterms:W3CDTF">2015-09-29T13:50:02Z</dcterms:modified>
</cp:coreProperties>
</file>