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i\Desktop\"/>
    </mc:Choice>
  </mc:AlternateContent>
  <bookViews>
    <workbookView xWindow="0" yWindow="0" windowWidth="28800" windowHeight="14100"/>
  </bookViews>
  <sheets>
    <sheet name="OST" sheetId="2" r:id="rId1"/>
    <sheet name="LIISING" sheetId="3" r:id="rId2"/>
  </sheets>
  <calcPr calcId="162913" concurrentCalc="0"/>
</workbook>
</file>

<file path=xl/calcChain.xml><?xml version="1.0" encoding="utf-8"?>
<calcChain xmlns="http://schemas.openxmlformats.org/spreadsheetml/2006/main">
  <c r="N19" i="3" l="1"/>
  <c r="M4" i="3"/>
  <c r="E4" i="3"/>
  <c r="N4" i="3"/>
  <c r="M5" i="3"/>
  <c r="E5" i="3"/>
  <c r="N5" i="3"/>
  <c r="M6" i="3"/>
  <c r="N6" i="3"/>
  <c r="E6" i="3"/>
  <c r="M7" i="3"/>
  <c r="N7" i="3"/>
  <c r="E7" i="3"/>
  <c r="M8" i="3"/>
  <c r="E8" i="3"/>
  <c r="N8" i="3"/>
  <c r="M9" i="3"/>
  <c r="E9" i="3"/>
  <c r="N9" i="3"/>
  <c r="M10" i="3"/>
  <c r="N10" i="3"/>
  <c r="E10" i="3"/>
  <c r="M11" i="3"/>
  <c r="N11" i="3"/>
  <c r="E11" i="3"/>
  <c r="M12" i="3"/>
  <c r="E12" i="3"/>
  <c r="N12" i="3"/>
  <c r="M13" i="3"/>
  <c r="E13" i="3"/>
  <c r="N13" i="3"/>
  <c r="M14" i="3"/>
  <c r="N14" i="3"/>
  <c r="E14" i="3"/>
  <c r="M15" i="3"/>
  <c r="N15" i="3"/>
  <c r="E15" i="3"/>
  <c r="M16" i="3"/>
  <c r="E16" i="3"/>
  <c r="N16" i="3"/>
  <c r="M17" i="3"/>
  <c r="E17" i="3"/>
  <c r="N17" i="3"/>
  <c r="M4" i="2"/>
  <c r="E4" i="2"/>
  <c r="N4" i="2"/>
  <c r="M5" i="2"/>
  <c r="N5" i="2"/>
  <c r="N18" i="2"/>
  <c r="E5" i="2"/>
  <c r="M6" i="2"/>
  <c r="N6" i="2"/>
  <c r="E6" i="2"/>
  <c r="M7" i="2"/>
  <c r="E7" i="2"/>
  <c r="N7" i="2"/>
  <c r="M8" i="2"/>
  <c r="E8" i="2"/>
  <c r="N8" i="2"/>
  <c r="M9" i="2"/>
  <c r="N9" i="2"/>
  <c r="E9" i="2"/>
  <c r="M10" i="2"/>
  <c r="N10" i="2"/>
  <c r="E10" i="2"/>
  <c r="M11" i="2"/>
  <c r="E11" i="2"/>
  <c r="N11" i="2"/>
  <c r="M12" i="2"/>
  <c r="E12" i="2"/>
  <c r="N12" i="2"/>
  <c r="M13" i="2"/>
  <c r="N13" i="2"/>
  <c r="E13" i="2"/>
  <c r="M14" i="2"/>
  <c r="N14" i="2"/>
  <c r="E14" i="2"/>
  <c r="M15" i="2"/>
  <c r="E15" i="2"/>
  <c r="N15" i="2"/>
  <c r="M16" i="2"/>
  <c r="E16" i="2"/>
  <c r="N16" i="2"/>
  <c r="M17" i="2"/>
  <c r="N17" i="2"/>
  <c r="E17" i="2"/>
  <c r="N18" i="3"/>
</calcChain>
</file>

<file path=xl/sharedStrings.xml><?xml version="1.0" encoding="utf-8"?>
<sst xmlns="http://schemas.openxmlformats.org/spreadsheetml/2006/main" count="107" uniqueCount="57">
  <si>
    <t>Nr</t>
  </si>
  <si>
    <t>Nimetus</t>
  </si>
  <si>
    <t>Kirjeldus</t>
  </si>
  <si>
    <t>Klass 1 monitori hind</t>
  </si>
  <si>
    <t>Klass 2 monitori hind</t>
  </si>
  <si>
    <t xml:space="preserve">Alternatiivse klaviatuuri hind </t>
  </si>
  <si>
    <t>Arvuti tootja garantii pikendamise hind</t>
  </si>
  <si>
    <t>Monitori tootja garantii pikendamise hind</t>
  </si>
  <si>
    <t>Klass 1 lauaarvuti hind</t>
  </si>
  <si>
    <t>Klass 2 lauaarvuti hind</t>
  </si>
  <si>
    <t>Klass 3 lauaarvuti hind</t>
  </si>
  <si>
    <t>Lauaarvuti muutmälu suurendamise hind</t>
  </si>
  <si>
    <t>Lauaarvuti DVD±RW Dual Layer seadme paigaldamise hind</t>
  </si>
  <si>
    <t>HDD kõvaketta lisamise hind</t>
  </si>
  <si>
    <t>Lauaarvuti SSD kõvaketta suurema SSD kõvakettaga  asendamise hind</t>
  </si>
  <si>
    <t>Windows 10 Professional 64-bit koos OEM litsentsiga</t>
  </si>
  <si>
    <t>Klassi 2 ja 3 kuuluvale lauaarvutile korpuse sisse DVD±RW Dual Layer seadme (mis võimaldab salvestada 8.5 GB DVD-plaate) paigaldamine (st seade koos paigaldusega)</t>
  </si>
  <si>
    <t>Mis tahes klassi kuuluva lauaarvuti muutmälu suurendamine 8 GB võrra DDR4 RAM mäluga. Muutmälu suurendamiseks kasutatavate mälukiipide arv või nende mälumahu suurus ei ole määratletud.</t>
  </si>
  <si>
    <t>Klassi 2 ja 3 kuuluvale lauaarvutile tootja poolt spetsifitseeritud kõvaketta lisamine: 1 TB SATA III 7200 rpm HDD, NCQ (Native Command Quering) ja SMART (Self Monitoring, Analysis and reporting Technology) III (või uuema) toega.</t>
  </si>
  <si>
    <t>lauaarvuti SSD kõvaketta asendamine 500 GB tootja poolt spetsifitseeritud SSD kõvakettaga, mis toetab riistvaralist kõvaketta krüpteerimise funktsiooni (ingl.k Full Disc Encryption või Self-Encrypting Drive)</t>
  </si>
  <si>
    <t>Windows 10 Professional 64-bit koos OEM Academic litsentsiga</t>
  </si>
  <si>
    <t>HP VH22 (X0N05AA), 21,5", 1920x1080, garantii 36 kuud</t>
  </si>
  <si>
    <t>3 aastat &gt; 5 aastat (U7899E)</t>
  </si>
  <si>
    <t>3 aastat &gt; 5 aastat (U7935E/U0A97E)</t>
  </si>
  <si>
    <t>Lauaarvutite liisimine, tarnepartner Markit Eesti AS ja Green IT OÜ   Tellimine: hitsa@markit.ee</t>
  </si>
  <si>
    <t xml:space="preserve">HP VH22 (X0N05AA) 21.5", 1920x1080, garantii 48 kuud </t>
  </si>
  <si>
    <t>4 aastat &gt; 5 aastat (U7899E)</t>
  </si>
  <si>
    <t>4 aastat &gt; 5 aastat (U7935E/U0A97E)</t>
  </si>
  <si>
    <t>Toote lingid:</t>
  </si>
  <si>
    <t>Tellija (arve saaja):</t>
  </si>
  <si>
    <t>Tellimuse kuupäev:</t>
  </si>
  <si>
    <t>Lauaarvutite ostmine, tarnepartner Markit Eesti AS    Tellimine: hitsa@markit.ee</t>
  </si>
  <si>
    <t>Kokku (kogus)</t>
  </si>
  <si>
    <t>Maksumus kokku koos km-ga kvartalis</t>
  </si>
  <si>
    <t>Tellimuse maksumus kokku</t>
  </si>
  <si>
    <r>
      <t xml:space="preserve">Operatsioonisüsteemi hind </t>
    </r>
    <r>
      <rPr>
        <u/>
        <sz val="10"/>
        <color rgb="FFFF0000"/>
        <rFont val="Calibri"/>
        <family val="2"/>
        <charset val="186"/>
        <scheme val="minor"/>
      </rPr>
      <t>haridusasutustele</t>
    </r>
  </si>
  <si>
    <r>
      <t xml:space="preserve">Operatsioonisüsteemi hind </t>
    </r>
    <r>
      <rPr>
        <u/>
        <sz val="10"/>
        <color rgb="FFFF0000"/>
        <rFont val="Calibri"/>
        <family val="2"/>
        <charset val="186"/>
        <scheme val="minor"/>
      </rPr>
      <t>mitte haridusasutustele</t>
    </r>
  </si>
  <si>
    <r>
      <t xml:space="preserve">Tellimuse maksumus kokku </t>
    </r>
    <r>
      <rPr>
        <b/>
        <sz val="12"/>
        <color theme="1"/>
        <rFont val="Calibri"/>
        <family val="2"/>
        <charset val="186"/>
        <scheme val="minor"/>
      </rPr>
      <t>(kvartalis)</t>
    </r>
  </si>
  <si>
    <r>
      <t xml:space="preserve">Lepingu maksumus kokku </t>
    </r>
    <r>
      <rPr>
        <b/>
        <sz val="12"/>
        <color theme="1"/>
        <rFont val="Calibri"/>
        <family val="2"/>
        <charset val="186"/>
        <scheme val="minor"/>
      </rPr>
      <t>(4 aastat)</t>
    </r>
  </si>
  <si>
    <t>Ühiku hind väljaostmisel ilma km-ta</t>
  </si>
  <si>
    <t>Ühiku hind väljaostmisel koos km-ga</t>
  </si>
  <si>
    <t>Maksumus kokku koos km-ga</t>
  </si>
  <si>
    <t>Kooli nimi (kogus)</t>
  </si>
  <si>
    <t>HP Elitedesk 800 G3 Mini 35W (Y3A16AV) Intel Core i5-7500T, 8 GB RAM, 250 GB SSD, ID-kaardi lugejaga EST klaviatuur, juhtmega hiir, garantii 36 kuud</t>
  </si>
  <si>
    <t>HP Elitedesk 800 G3 SFF (Y2Z63AV) Intel Core i5-7500, 8 GB RAM, 250 GB SSD, ID-kaardi lugejaga EST klaviatuur, juhtmega hiir, garantii 36 kuud</t>
  </si>
  <si>
    <t>HP Elitedesk 800 G3 TWR (Y1B39AV) Intel Core i7-7700, 8 GB RAM, 250 GB SSD, ID-kaardi lugejaga EST klaviatuur, juhtmega hiir, garantii 36 kuud</t>
  </si>
  <si>
    <r>
      <t>HP Smart Card Keyboard- USB - INT/RUS (E6D77AA</t>
    </r>
    <r>
      <rPr>
        <sz val="10"/>
        <rFont val="Calibri"/>
        <family val="2"/>
        <charset val="186"/>
      </rPr>
      <t>#ACB)</t>
    </r>
  </si>
  <si>
    <t>HP EliteDesk 800 G3 Mini</t>
  </si>
  <si>
    <t>HP EliteDesk 800 G3 SFF</t>
  </si>
  <si>
    <t>HP EliteDesk 800 G3 Tower</t>
  </si>
  <si>
    <t>HP VH22 monitor 21.5"</t>
  </si>
  <si>
    <t>HP Smart Card klaviatuur</t>
  </si>
  <si>
    <t>kvartali makusmus 4-aastase  liisingperioodiga koos km-ta</t>
  </si>
  <si>
    <t>kvartali makusmus 4-aastase liisingperioodiga ilma km-ga</t>
  </si>
  <si>
    <t>HP E243i (1FH49AA), 24", 1920x1200, garantii 36 kuud</t>
  </si>
  <si>
    <t>HP E243i monitor 24"</t>
  </si>
  <si>
    <t xml:space="preserve"> HP E243i (1FH49AA) 24", 1920x1200, garantii 48 kuud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</si>
</sst>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0"/>
      <color theme="1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u/>
      <sz val="10"/>
      <color rgb="FFFF0000"/>
      <name val="Calibri"/>
      <family val="2"/>
      <charset val="186"/>
      <scheme val="minor"/>
    </font>
    <font>
      <sz val="10"/>
      <name val="Calibri"/>
      <family val="2"/>
      <charset val="186"/>
    </font>
    <font>
      <sz val="11"/>
      <color rgb="FF0070C0"/>
      <name val="Calibri"/>
      <family val="2"/>
      <charset val="186"/>
      <scheme val="minor"/>
    </font>
    <font>
      <sz val="10"/>
      <color rgb="FF0070C0"/>
      <name val="Arial"/>
      <family val="2"/>
      <charset val="186"/>
    </font>
    <font>
      <u/>
      <sz val="10"/>
      <color rgb="FF0070C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164" fontId="1" fillId="0" borderId="0" xfId="0" applyNumberFormat="1" applyFont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Protection="1">
      <protection locked="0"/>
    </xf>
    <xf numFmtId="164" fontId="9" fillId="0" borderId="3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Fill="1" applyBorder="1" applyAlignment="1" applyProtection="1">
      <alignment vertical="center" wrapText="1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0" fontId="1" fillId="0" borderId="5" xfId="0" applyFont="1" applyFill="1" applyBorder="1" applyProtection="1">
      <protection locked="0"/>
    </xf>
    <xf numFmtId="1" fontId="2" fillId="0" borderId="5" xfId="0" applyNumberFormat="1" applyFont="1" applyFill="1" applyBorder="1" applyAlignment="1" applyProtection="1">
      <alignment vertical="center"/>
      <protection locked="0"/>
    </xf>
    <xf numFmtId="1" fontId="1" fillId="0" borderId="5" xfId="0" applyNumberFormat="1" applyFont="1" applyFill="1" applyBorder="1" applyAlignment="1" applyProtection="1">
      <protection locked="0"/>
    </xf>
    <xf numFmtId="0" fontId="1" fillId="0" borderId="2" xfId="0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vertical="center" wrapText="1"/>
    </xf>
    <xf numFmtId="1" fontId="3" fillId="0" borderId="4" xfId="0" applyNumberFormat="1" applyFont="1" applyFill="1" applyBorder="1" applyAlignment="1" applyProtection="1">
      <alignment vertical="center"/>
      <protection locked="0"/>
    </xf>
    <xf numFmtId="1" fontId="0" fillId="0" borderId="4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/>
    <xf numFmtId="0" fontId="9" fillId="0" borderId="2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3" xfId="0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 textRotation="90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8.hp.com/emea_africa/en/products/desktops/product-detail.html?oid=1525763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8.hp.com/emea_middle_east/en/products/desktops/product-detail.html?oid=15257618" TargetMode="External"/><Relationship Id="rId1" Type="http://schemas.openxmlformats.org/officeDocument/2006/relationships/hyperlink" Target="http://www8.hp.com/emea_africa/en/products/desktops/product-detail.html?oid=15234602" TargetMode="External"/><Relationship Id="rId6" Type="http://schemas.openxmlformats.org/officeDocument/2006/relationships/hyperlink" Target="http://www8.hp.com/ee/et/products/monitors/product-detail.html?oid=17210325" TargetMode="External"/><Relationship Id="rId5" Type="http://schemas.openxmlformats.org/officeDocument/2006/relationships/hyperlink" Target="http://www8.hp.com/us/en/products/oas/product-detail.html?oid=5431582" TargetMode="External"/><Relationship Id="rId4" Type="http://schemas.openxmlformats.org/officeDocument/2006/relationships/hyperlink" Target="http://www8.hp.com/emea_africa/en/products/monitors/product-detail.html?oid=1337847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8.hp.com/emea_africa/en/products/desktops/product-detail.html?oid=1525763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8.hp.com/emea_middle_east/en/products/desktops/product-detail.html?oid=15257618" TargetMode="External"/><Relationship Id="rId1" Type="http://schemas.openxmlformats.org/officeDocument/2006/relationships/hyperlink" Target="http://www8.hp.com/emea_africa/en/products/desktops/product-detail.html?oid=15234602" TargetMode="External"/><Relationship Id="rId6" Type="http://schemas.openxmlformats.org/officeDocument/2006/relationships/hyperlink" Target="http://www8.hp.com/ee/et/products/monitors/product-detail.html?oid=17210325" TargetMode="External"/><Relationship Id="rId5" Type="http://schemas.openxmlformats.org/officeDocument/2006/relationships/hyperlink" Target="http://www8.hp.com/us/en/products/oas/product-detail.html?oid=5431582" TargetMode="External"/><Relationship Id="rId4" Type="http://schemas.openxmlformats.org/officeDocument/2006/relationships/hyperlink" Target="http://www8.hp.com/emea_africa/en/products/monitors/product-detail.html?oid=13378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P8" sqref="P8"/>
    </sheetView>
  </sheetViews>
  <sheetFormatPr defaultRowHeight="15" x14ac:dyDescent="0.25"/>
  <cols>
    <col min="1" max="1" width="9.140625" style="3"/>
    <col min="2" max="2" width="41.140625" style="3" customWidth="1"/>
    <col min="3" max="3" width="47" style="3" customWidth="1"/>
    <col min="4" max="4" width="11.85546875" style="3" customWidth="1"/>
    <col min="5" max="5" width="12.42578125" style="3" customWidth="1"/>
    <col min="6" max="6" width="5.7109375" style="2" customWidth="1"/>
    <col min="7" max="12" width="5.7109375" style="3" customWidth="1"/>
    <col min="13" max="15" width="9.140625" style="3"/>
    <col min="16" max="16" width="88.28515625" style="23" customWidth="1"/>
    <col min="17" max="16384" width="9.140625" style="3"/>
  </cols>
  <sheetData>
    <row r="1" spans="1:16" ht="25.5" customHeight="1" x14ac:dyDescent="0.25">
      <c r="A1" s="39" t="s">
        <v>29</v>
      </c>
      <c r="B1" s="39"/>
      <c r="C1" s="39"/>
      <c r="D1" s="39" t="s">
        <v>30</v>
      </c>
      <c r="E1" s="39"/>
    </row>
    <row r="2" spans="1:16" s="1" customFormat="1" ht="18.75" x14ac:dyDescent="0.25">
      <c r="A2" s="27" t="s">
        <v>31</v>
      </c>
      <c r="D2" s="36"/>
      <c r="E2" s="37"/>
      <c r="F2" s="2"/>
      <c r="G2" s="3"/>
      <c r="H2" s="3"/>
      <c r="I2" s="3"/>
      <c r="J2" s="3"/>
      <c r="K2" s="3"/>
      <c r="L2" s="3"/>
      <c r="M2" s="3"/>
      <c r="N2" s="3"/>
      <c r="O2" s="3"/>
      <c r="P2" s="29"/>
    </row>
    <row r="3" spans="1:16" ht="85.5" customHeight="1" x14ac:dyDescent="0.25">
      <c r="A3" s="40" t="s">
        <v>0</v>
      </c>
      <c r="B3" s="40" t="s">
        <v>1</v>
      </c>
      <c r="C3" s="40" t="s">
        <v>2</v>
      </c>
      <c r="D3" s="25" t="s">
        <v>39</v>
      </c>
      <c r="E3" s="66" t="s">
        <v>40</v>
      </c>
      <c r="F3" s="65" t="s">
        <v>42</v>
      </c>
      <c r="G3" s="65" t="s">
        <v>42</v>
      </c>
      <c r="H3" s="65" t="s">
        <v>42</v>
      </c>
      <c r="I3" s="65" t="s">
        <v>42</v>
      </c>
      <c r="J3" s="65" t="s">
        <v>42</v>
      </c>
      <c r="K3" s="65" t="s">
        <v>42</v>
      </c>
      <c r="L3" s="65" t="s">
        <v>42</v>
      </c>
      <c r="M3" s="17" t="s">
        <v>32</v>
      </c>
      <c r="N3" s="64" t="s">
        <v>41</v>
      </c>
      <c r="O3" s="32"/>
      <c r="P3" s="30" t="s">
        <v>28</v>
      </c>
    </row>
    <row r="4" spans="1:16" ht="45.75" customHeight="1" x14ac:dyDescent="0.25">
      <c r="A4" s="6">
        <v>1</v>
      </c>
      <c r="B4" s="6" t="s">
        <v>8</v>
      </c>
      <c r="C4" s="28" t="s">
        <v>43</v>
      </c>
      <c r="D4" s="26">
        <v>375.92</v>
      </c>
      <c r="E4" s="42">
        <f t="shared" ref="E4:E17" si="0">D4*1.2</f>
        <v>451.10399999999998</v>
      </c>
      <c r="F4" s="7"/>
      <c r="G4" s="8"/>
      <c r="H4" s="8"/>
      <c r="I4" s="9"/>
      <c r="J4" s="9"/>
      <c r="K4" s="9"/>
      <c r="L4" s="9"/>
      <c r="M4" s="10">
        <f t="shared" ref="M4:M17" si="1">SUM(F4:L4)</f>
        <v>0</v>
      </c>
      <c r="N4" s="11">
        <f t="shared" ref="N4:N17" si="2">M4*E4</f>
        <v>0</v>
      </c>
      <c r="O4" s="33"/>
      <c r="P4" s="67" t="s">
        <v>47</v>
      </c>
    </row>
    <row r="5" spans="1:16" ht="47.25" customHeight="1" x14ac:dyDescent="0.25">
      <c r="A5" s="6">
        <v>2</v>
      </c>
      <c r="B5" s="6" t="s">
        <v>9</v>
      </c>
      <c r="C5" s="28" t="s">
        <v>44</v>
      </c>
      <c r="D5" s="26">
        <v>392.58</v>
      </c>
      <c r="E5" s="42">
        <f t="shared" si="0"/>
        <v>471.09599999999995</v>
      </c>
      <c r="F5" s="7"/>
      <c r="G5" s="8"/>
      <c r="H5" s="8"/>
      <c r="I5" s="9"/>
      <c r="J5" s="9"/>
      <c r="K5" s="9"/>
      <c r="L5" s="9"/>
      <c r="M5" s="10">
        <f t="shared" si="1"/>
        <v>0</v>
      </c>
      <c r="N5" s="11">
        <f t="shared" si="2"/>
        <v>0</v>
      </c>
      <c r="O5" s="33"/>
      <c r="P5" s="68" t="s">
        <v>48</v>
      </c>
    </row>
    <row r="6" spans="1:16" ht="47.25" customHeight="1" x14ac:dyDescent="0.25">
      <c r="A6" s="6">
        <v>3</v>
      </c>
      <c r="B6" s="6" t="s">
        <v>10</v>
      </c>
      <c r="C6" s="28" t="s">
        <v>45</v>
      </c>
      <c r="D6" s="26">
        <v>476.96</v>
      </c>
      <c r="E6" s="42">
        <f t="shared" si="0"/>
        <v>572.35199999999998</v>
      </c>
      <c r="F6" s="7"/>
      <c r="G6" s="8"/>
      <c r="H6" s="8"/>
      <c r="I6" s="9"/>
      <c r="J6" s="9"/>
      <c r="K6" s="9"/>
      <c r="L6" s="9"/>
      <c r="M6" s="10">
        <f t="shared" si="1"/>
        <v>0</v>
      </c>
      <c r="N6" s="11">
        <f t="shared" si="2"/>
        <v>0</v>
      </c>
      <c r="O6" s="33"/>
      <c r="P6" s="68" t="s">
        <v>49</v>
      </c>
    </row>
    <row r="7" spans="1:16" ht="30.75" customHeight="1" x14ac:dyDescent="0.25">
      <c r="A7" s="6">
        <v>4</v>
      </c>
      <c r="B7" s="6" t="s">
        <v>3</v>
      </c>
      <c r="C7" s="28" t="s">
        <v>21</v>
      </c>
      <c r="D7" s="26">
        <v>102.08</v>
      </c>
      <c r="E7" s="42">
        <f t="shared" si="0"/>
        <v>122.496</v>
      </c>
      <c r="F7" s="7"/>
      <c r="G7" s="8"/>
      <c r="H7" s="8"/>
      <c r="I7" s="9"/>
      <c r="J7" s="9"/>
      <c r="K7" s="9"/>
      <c r="L7" s="9"/>
      <c r="M7" s="10">
        <f t="shared" si="1"/>
        <v>0</v>
      </c>
      <c r="N7" s="11">
        <f t="shared" si="2"/>
        <v>0</v>
      </c>
      <c r="O7" s="33"/>
      <c r="P7" s="68" t="s">
        <v>50</v>
      </c>
    </row>
    <row r="8" spans="1:16" ht="27.75" customHeight="1" x14ac:dyDescent="0.25">
      <c r="A8" s="6">
        <v>5</v>
      </c>
      <c r="B8" s="6" t="s">
        <v>4</v>
      </c>
      <c r="C8" s="28" t="s">
        <v>54</v>
      </c>
      <c r="D8" s="26">
        <v>151.04</v>
      </c>
      <c r="E8" s="42">
        <f t="shared" si="0"/>
        <v>181.24799999999999</v>
      </c>
      <c r="F8" s="7"/>
      <c r="G8" s="8"/>
      <c r="H8" s="8"/>
      <c r="I8" s="9"/>
      <c r="J8" s="9"/>
      <c r="K8" s="9"/>
      <c r="L8" s="9"/>
      <c r="M8" s="10">
        <f t="shared" si="1"/>
        <v>0</v>
      </c>
      <c r="N8" s="11">
        <f t="shared" si="2"/>
        <v>0</v>
      </c>
      <c r="O8" s="33"/>
      <c r="P8" s="68" t="s">
        <v>55</v>
      </c>
    </row>
    <row r="9" spans="1:16" ht="51" x14ac:dyDescent="0.25">
      <c r="A9" s="6">
        <v>6</v>
      </c>
      <c r="B9" s="6" t="s">
        <v>11</v>
      </c>
      <c r="C9" s="28" t="s">
        <v>17</v>
      </c>
      <c r="D9" s="26">
        <v>43.67</v>
      </c>
      <c r="E9" s="42">
        <f t="shared" si="0"/>
        <v>52.404000000000003</v>
      </c>
      <c r="F9" s="7"/>
      <c r="G9" s="8"/>
      <c r="H9" s="8"/>
      <c r="I9" s="9"/>
      <c r="J9" s="9"/>
      <c r="K9" s="9"/>
      <c r="L9" s="9"/>
      <c r="M9" s="10">
        <f t="shared" si="1"/>
        <v>0</v>
      </c>
      <c r="N9" s="11">
        <f t="shared" si="2"/>
        <v>0</v>
      </c>
      <c r="O9" s="33"/>
      <c r="P9" s="70"/>
    </row>
    <row r="10" spans="1:16" ht="51" x14ac:dyDescent="0.25">
      <c r="A10" s="6">
        <v>7</v>
      </c>
      <c r="B10" s="6" t="s">
        <v>12</v>
      </c>
      <c r="C10" s="28" t="s">
        <v>16</v>
      </c>
      <c r="D10" s="26">
        <v>28.31</v>
      </c>
      <c r="E10" s="42">
        <f t="shared" si="0"/>
        <v>33.971999999999994</v>
      </c>
      <c r="F10" s="7"/>
      <c r="G10" s="8"/>
      <c r="H10" s="8"/>
      <c r="I10" s="9"/>
      <c r="J10" s="9"/>
      <c r="K10" s="9"/>
      <c r="L10" s="9"/>
      <c r="M10" s="10">
        <f t="shared" si="1"/>
        <v>0</v>
      </c>
      <c r="N10" s="11">
        <f t="shared" si="2"/>
        <v>0</v>
      </c>
      <c r="O10" s="33"/>
      <c r="P10" s="70"/>
    </row>
    <row r="11" spans="1:16" ht="63.75" x14ac:dyDescent="0.25">
      <c r="A11" s="6">
        <v>8</v>
      </c>
      <c r="B11" s="6" t="s">
        <v>13</v>
      </c>
      <c r="C11" s="28" t="s">
        <v>18</v>
      </c>
      <c r="D11" s="26">
        <v>59.81</v>
      </c>
      <c r="E11" s="42">
        <f t="shared" si="0"/>
        <v>71.772000000000006</v>
      </c>
      <c r="F11" s="7"/>
      <c r="G11" s="8"/>
      <c r="H11" s="8"/>
      <c r="I11" s="9"/>
      <c r="J11" s="9"/>
      <c r="K11" s="9"/>
      <c r="L11" s="9"/>
      <c r="M11" s="10">
        <f t="shared" si="1"/>
        <v>0</v>
      </c>
      <c r="N11" s="11">
        <f t="shared" si="2"/>
        <v>0</v>
      </c>
      <c r="O11" s="33"/>
      <c r="P11" s="70"/>
    </row>
    <row r="12" spans="1:16" ht="62.25" customHeight="1" x14ac:dyDescent="0.25">
      <c r="A12" s="6">
        <v>9</v>
      </c>
      <c r="B12" s="6" t="s">
        <v>14</v>
      </c>
      <c r="C12" s="28" t="s">
        <v>19</v>
      </c>
      <c r="D12" s="26">
        <v>110.94</v>
      </c>
      <c r="E12" s="42">
        <f t="shared" si="0"/>
        <v>133.12799999999999</v>
      </c>
      <c r="F12" s="7"/>
      <c r="G12" s="8"/>
      <c r="H12" s="8"/>
      <c r="I12" s="9"/>
      <c r="J12" s="9"/>
      <c r="K12" s="9"/>
      <c r="L12" s="9"/>
      <c r="M12" s="10">
        <f t="shared" si="1"/>
        <v>0</v>
      </c>
      <c r="N12" s="11">
        <f t="shared" si="2"/>
        <v>0</v>
      </c>
      <c r="O12" s="33"/>
      <c r="P12" s="70"/>
    </row>
    <row r="13" spans="1:16" ht="24.75" customHeight="1" x14ac:dyDescent="0.25">
      <c r="A13" s="6">
        <v>10</v>
      </c>
      <c r="B13" s="6" t="s">
        <v>5</v>
      </c>
      <c r="C13" s="28" t="s">
        <v>46</v>
      </c>
      <c r="D13" s="26">
        <v>1</v>
      </c>
      <c r="E13" s="42">
        <f t="shared" si="0"/>
        <v>1.2</v>
      </c>
      <c r="F13" s="7"/>
      <c r="G13" s="8"/>
      <c r="H13" s="8"/>
      <c r="I13" s="9"/>
      <c r="J13" s="9"/>
      <c r="K13" s="9"/>
      <c r="L13" s="9"/>
      <c r="M13" s="10">
        <f t="shared" si="1"/>
        <v>0</v>
      </c>
      <c r="N13" s="11">
        <f t="shared" si="2"/>
        <v>0</v>
      </c>
      <c r="O13" s="33"/>
      <c r="P13" s="69" t="s">
        <v>51</v>
      </c>
    </row>
    <row r="14" spans="1:16" ht="24.75" customHeight="1" x14ac:dyDescent="0.25">
      <c r="A14" s="6">
        <v>11</v>
      </c>
      <c r="B14" s="6" t="s">
        <v>6</v>
      </c>
      <c r="C14" s="28" t="s">
        <v>22</v>
      </c>
      <c r="D14" s="26">
        <v>17.28</v>
      </c>
      <c r="E14" s="42">
        <f t="shared" si="0"/>
        <v>20.736000000000001</v>
      </c>
      <c r="F14" s="7"/>
      <c r="G14" s="8"/>
      <c r="H14" s="8"/>
      <c r="I14" s="9"/>
      <c r="J14" s="9"/>
      <c r="K14" s="9"/>
      <c r="L14" s="9"/>
      <c r="M14" s="10">
        <f t="shared" si="1"/>
        <v>0</v>
      </c>
      <c r="N14" s="11">
        <f t="shared" si="2"/>
        <v>0</v>
      </c>
      <c r="O14" s="33"/>
      <c r="P14" s="70"/>
    </row>
    <row r="15" spans="1:16" ht="24.75" customHeight="1" x14ac:dyDescent="0.25">
      <c r="A15" s="6">
        <v>12</v>
      </c>
      <c r="B15" s="6" t="s">
        <v>7</v>
      </c>
      <c r="C15" s="28" t="s">
        <v>23</v>
      </c>
      <c r="D15" s="26">
        <v>3.96</v>
      </c>
      <c r="E15" s="42">
        <f t="shared" si="0"/>
        <v>4.7519999999999998</v>
      </c>
      <c r="F15" s="7"/>
      <c r="G15" s="8"/>
      <c r="H15" s="8"/>
      <c r="I15" s="9"/>
      <c r="J15" s="9"/>
      <c r="K15" s="9"/>
      <c r="L15" s="9"/>
      <c r="M15" s="10">
        <f t="shared" si="1"/>
        <v>0</v>
      </c>
      <c r="N15" s="11">
        <f t="shared" si="2"/>
        <v>0</v>
      </c>
      <c r="O15" s="33"/>
      <c r="P15" s="31"/>
    </row>
    <row r="16" spans="1:16" ht="24.75" customHeight="1" x14ac:dyDescent="0.25">
      <c r="A16" s="6">
        <v>13</v>
      </c>
      <c r="B16" s="6" t="s">
        <v>36</v>
      </c>
      <c r="C16" s="6" t="s">
        <v>15</v>
      </c>
      <c r="D16" s="26">
        <v>89.58</v>
      </c>
      <c r="E16" s="42">
        <f t="shared" si="0"/>
        <v>107.496</v>
      </c>
      <c r="F16" s="7"/>
      <c r="G16" s="8"/>
      <c r="H16" s="8"/>
      <c r="I16" s="9"/>
      <c r="J16" s="9"/>
      <c r="K16" s="9"/>
      <c r="L16" s="9"/>
      <c r="M16" s="10">
        <f t="shared" si="1"/>
        <v>0</v>
      </c>
      <c r="N16" s="11">
        <f t="shared" si="2"/>
        <v>0</v>
      </c>
      <c r="O16" s="33"/>
      <c r="P16" s="31"/>
    </row>
    <row r="17" spans="1:16" ht="24.75" customHeight="1" x14ac:dyDescent="0.25">
      <c r="A17" s="12">
        <v>14</v>
      </c>
      <c r="B17" s="6" t="s">
        <v>35</v>
      </c>
      <c r="C17" s="46" t="s">
        <v>20</v>
      </c>
      <c r="D17" s="47">
        <v>51.04</v>
      </c>
      <c r="E17" s="55">
        <f t="shared" si="0"/>
        <v>61.247999999999998</v>
      </c>
      <c r="F17" s="48"/>
      <c r="G17" s="48"/>
      <c r="H17" s="48"/>
      <c r="I17" s="49"/>
      <c r="J17" s="49"/>
      <c r="K17" s="49"/>
      <c r="L17" s="49"/>
      <c r="M17" s="50">
        <f t="shared" si="1"/>
        <v>0</v>
      </c>
      <c r="N17" s="11">
        <f t="shared" si="2"/>
        <v>0</v>
      </c>
      <c r="O17" s="33"/>
      <c r="P17" s="31"/>
    </row>
    <row r="18" spans="1:16" s="2" customFormat="1" ht="21.75" customHeight="1" x14ac:dyDescent="0.3">
      <c r="A18" s="22"/>
      <c r="B18" s="43" t="s">
        <v>34</v>
      </c>
      <c r="C18" s="51"/>
      <c r="D18" s="51"/>
      <c r="E18" s="51"/>
      <c r="F18" s="52"/>
      <c r="G18" s="52"/>
      <c r="H18" s="52"/>
      <c r="I18" s="53"/>
      <c r="J18" s="53"/>
      <c r="K18" s="53"/>
      <c r="L18" s="53"/>
      <c r="M18" s="51"/>
      <c r="N18" s="45">
        <f>SUM(N4:N17)</f>
        <v>0</v>
      </c>
      <c r="O18" s="34"/>
      <c r="P18" s="35"/>
    </row>
    <row r="19" spans="1:16" ht="21.75" customHeight="1" x14ac:dyDescent="0.25">
      <c r="D19" s="38"/>
      <c r="F19" s="13"/>
      <c r="G19" s="14"/>
      <c r="H19" s="14"/>
      <c r="I19" s="15"/>
      <c r="J19" s="15"/>
      <c r="K19" s="15"/>
      <c r="L19" s="15"/>
      <c r="M19" s="16"/>
      <c r="N19" s="16"/>
      <c r="O19" s="16"/>
    </row>
    <row r="20" spans="1:16" ht="21.75" customHeight="1" x14ac:dyDescent="0.25">
      <c r="D20" s="38"/>
      <c r="F20" s="13"/>
      <c r="G20" s="14"/>
      <c r="H20" s="14"/>
      <c r="I20" s="15"/>
      <c r="J20" s="15"/>
      <c r="K20" s="15"/>
      <c r="L20" s="15"/>
      <c r="M20" s="16"/>
      <c r="N20" s="16"/>
      <c r="O20" s="16"/>
    </row>
    <row r="21" spans="1:16" ht="21.75" customHeight="1" x14ac:dyDescent="0.25">
      <c r="D21" s="38"/>
      <c r="F21" s="13"/>
      <c r="G21" s="14"/>
      <c r="H21" s="14"/>
      <c r="I21" s="15"/>
      <c r="J21" s="15"/>
      <c r="K21" s="15"/>
      <c r="L21" s="15"/>
      <c r="M21" s="16"/>
      <c r="N21" s="16"/>
      <c r="O21" s="16"/>
    </row>
    <row r="22" spans="1:16" ht="21.75" customHeight="1" x14ac:dyDescent="0.25">
      <c r="D22" s="38"/>
      <c r="F22" s="13"/>
      <c r="G22" s="14"/>
      <c r="H22" s="14"/>
      <c r="I22" s="15"/>
      <c r="J22" s="15"/>
      <c r="K22" s="15"/>
      <c r="L22" s="15"/>
      <c r="M22" s="16"/>
      <c r="N22" s="16"/>
      <c r="O22" s="16"/>
    </row>
  </sheetData>
  <sheetProtection formatCells="0" formatColumns="0" formatRows="0" insertColumns="0" insertRows="0"/>
  <hyperlinks>
    <hyperlink ref="P4" r:id="rId1" display="HP Elitedesk 800 G3 Mini"/>
    <hyperlink ref="P5" r:id="rId2" display="HP Elitedesk 800 G3 SFF"/>
    <hyperlink ref="P6" r:id="rId3" display="HP Elitedesk 800 G3 Tower"/>
    <hyperlink ref="P7" r:id="rId4"/>
    <hyperlink ref="P13" r:id="rId5"/>
    <hyperlink ref="P8" r:id="rId6"/>
  </hyperlinks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P8" sqref="P8"/>
    </sheetView>
  </sheetViews>
  <sheetFormatPr defaultRowHeight="15" x14ac:dyDescent="0.25"/>
  <cols>
    <col min="1" max="1" width="4.140625" style="3" customWidth="1"/>
    <col min="2" max="2" width="25.42578125" style="3" customWidth="1"/>
    <col min="3" max="3" width="47.42578125" style="3" customWidth="1"/>
    <col min="4" max="4" width="12.140625" style="3" customWidth="1"/>
    <col min="5" max="13" width="9.140625" style="3"/>
    <col min="14" max="14" width="11" style="3" customWidth="1"/>
    <col min="15" max="15" width="9.140625" style="3"/>
    <col min="16" max="16" width="87.28515625" style="3" customWidth="1"/>
    <col min="17" max="16384" width="9.140625" style="3"/>
  </cols>
  <sheetData>
    <row r="1" spans="1:16" s="2" customFormat="1" ht="27" customHeight="1" x14ac:dyDescent="0.25">
      <c r="A1" s="39" t="s">
        <v>29</v>
      </c>
      <c r="B1" s="39"/>
      <c r="C1" s="39"/>
      <c r="D1" s="39" t="s">
        <v>30</v>
      </c>
      <c r="E1" s="39"/>
      <c r="P1" s="24"/>
    </row>
    <row r="2" spans="1:16" s="1" customFormat="1" ht="18.75" x14ac:dyDescent="0.25">
      <c r="A2" s="27" t="s">
        <v>24</v>
      </c>
      <c r="D2" s="36"/>
      <c r="F2" s="13"/>
      <c r="G2" s="15"/>
      <c r="H2" s="15"/>
      <c r="I2" s="15"/>
      <c r="J2" s="15"/>
      <c r="K2" s="15"/>
      <c r="L2" s="15"/>
      <c r="M2" s="16"/>
      <c r="N2" s="16"/>
      <c r="O2" s="16"/>
      <c r="P2" s="29"/>
    </row>
    <row r="3" spans="1:16" ht="100.5" customHeight="1" x14ac:dyDescent="0.25">
      <c r="A3" s="4" t="s">
        <v>0</v>
      </c>
      <c r="B3" s="4" t="s">
        <v>1</v>
      </c>
      <c r="C3" s="4" t="s">
        <v>2</v>
      </c>
      <c r="D3" s="25" t="s">
        <v>52</v>
      </c>
      <c r="E3" s="41" t="s">
        <v>53</v>
      </c>
      <c r="F3" s="65" t="s">
        <v>42</v>
      </c>
      <c r="G3" s="65" t="s">
        <v>42</v>
      </c>
      <c r="H3" s="65" t="s">
        <v>42</v>
      </c>
      <c r="I3" s="65" t="s">
        <v>42</v>
      </c>
      <c r="J3" s="65" t="s">
        <v>42</v>
      </c>
      <c r="K3" s="65" t="s">
        <v>42</v>
      </c>
      <c r="L3" s="65" t="s">
        <v>42</v>
      </c>
      <c r="M3" s="17" t="s">
        <v>32</v>
      </c>
      <c r="N3" s="5" t="s">
        <v>33</v>
      </c>
      <c r="O3" s="32"/>
      <c r="P3" s="30" t="s">
        <v>28</v>
      </c>
    </row>
    <row r="4" spans="1:16" ht="49.5" customHeight="1" x14ac:dyDescent="0.25">
      <c r="A4" s="6">
        <v>1</v>
      </c>
      <c r="B4" s="6" t="s">
        <v>8</v>
      </c>
      <c r="C4" s="28" t="s">
        <v>43</v>
      </c>
      <c r="D4" s="26">
        <v>23.1</v>
      </c>
      <c r="E4" s="42">
        <f t="shared" ref="E4:E17" si="0">D4*1.2</f>
        <v>27.720000000000002</v>
      </c>
      <c r="F4" s="18"/>
      <c r="G4" s="19"/>
      <c r="H4" s="19"/>
      <c r="I4" s="20"/>
      <c r="J4" s="20"/>
      <c r="K4" s="20"/>
      <c r="L4" s="20"/>
      <c r="M4" s="21">
        <f t="shared" ref="M4:M17" si="1">SUM(F4:L4)</f>
        <v>0</v>
      </c>
      <c r="N4" s="11">
        <f t="shared" ref="N4:N17" si="2">M4*E4</f>
        <v>0</v>
      </c>
      <c r="O4" s="33"/>
      <c r="P4" s="67" t="s">
        <v>47</v>
      </c>
    </row>
    <row r="5" spans="1:16" ht="46.5" customHeight="1" x14ac:dyDescent="0.25">
      <c r="A5" s="6">
        <v>2</v>
      </c>
      <c r="B5" s="6" t="s">
        <v>9</v>
      </c>
      <c r="C5" s="28" t="s">
        <v>44</v>
      </c>
      <c r="D5" s="26">
        <v>24.09</v>
      </c>
      <c r="E5" s="42">
        <f t="shared" si="0"/>
        <v>28.907999999999998</v>
      </c>
      <c r="F5" s="18"/>
      <c r="G5" s="19"/>
      <c r="H5" s="19"/>
      <c r="I5" s="20"/>
      <c r="J5" s="20"/>
      <c r="K5" s="20"/>
      <c r="L5" s="20"/>
      <c r="M5" s="21">
        <f t="shared" si="1"/>
        <v>0</v>
      </c>
      <c r="N5" s="11">
        <f t="shared" si="2"/>
        <v>0</v>
      </c>
      <c r="O5" s="33"/>
      <c r="P5" s="68" t="s">
        <v>48</v>
      </c>
    </row>
    <row r="6" spans="1:16" ht="38.25" x14ac:dyDescent="0.25">
      <c r="A6" s="6">
        <v>3</v>
      </c>
      <c r="B6" s="6" t="s">
        <v>10</v>
      </c>
      <c r="C6" s="28" t="s">
        <v>45</v>
      </c>
      <c r="D6" s="26">
        <v>29.16</v>
      </c>
      <c r="E6" s="42">
        <f t="shared" si="0"/>
        <v>34.991999999999997</v>
      </c>
      <c r="F6" s="18"/>
      <c r="G6" s="19"/>
      <c r="H6" s="19"/>
      <c r="I6" s="20"/>
      <c r="J6" s="20"/>
      <c r="K6" s="20"/>
      <c r="L6" s="20"/>
      <c r="M6" s="21">
        <f t="shared" si="1"/>
        <v>0</v>
      </c>
      <c r="N6" s="11">
        <f t="shared" si="2"/>
        <v>0</v>
      </c>
      <c r="O6" s="33"/>
      <c r="P6" s="68" t="s">
        <v>49</v>
      </c>
    </row>
    <row r="7" spans="1:16" ht="24" customHeight="1" x14ac:dyDescent="0.25">
      <c r="A7" s="6">
        <v>4</v>
      </c>
      <c r="B7" s="6" t="s">
        <v>3</v>
      </c>
      <c r="C7" s="28" t="s">
        <v>25</v>
      </c>
      <c r="D7" s="26">
        <v>6.21</v>
      </c>
      <c r="E7" s="42">
        <f t="shared" si="0"/>
        <v>7.452</v>
      </c>
      <c r="F7" s="18"/>
      <c r="G7" s="19"/>
      <c r="H7" s="19"/>
      <c r="I7" s="20"/>
      <c r="J7" s="20"/>
      <c r="K7" s="20"/>
      <c r="L7" s="20"/>
      <c r="M7" s="21">
        <f t="shared" si="1"/>
        <v>0</v>
      </c>
      <c r="N7" s="11">
        <f t="shared" si="2"/>
        <v>0</v>
      </c>
      <c r="O7" s="33"/>
      <c r="P7" s="68" t="s">
        <v>50</v>
      </c>
    </row>
    <row r="8" spans="1:16" ht="24" customHeight="1" x14ac:dyDescent="0.25">
      <c r="A8" s="6">
        <v>5</v>
      </c>
      <c r="B8" s="6" t="s">
        <v>4</v>
      </c>
      <c r="C8" s="28" t="s">
        <v>56</v>
      </c>
      <c r="D8" s="26">
        <v>9.27</v>
      </c>
      <c r="E8" s="42">
        <f t="shared" si="0"/>
        <v>11.123999999999999</v>
      </c>
      <c r="F8" s="18"/>
      <c r="G8" s="19"/>
      <c r="H8" s="19"/>
      <c r="I8" s="20"/>
      <c r="J8" s="20"/>
      <c r="K8" s="20"/>
      <c r="L8" s="20"/>
      <c r="M8" s="21">
        <f t="shared" si="1"/>
        <v>0</v>
      </c>
      <c r="N8" s="11">
        <f t="shared" si="2"/>
        <v>0</v>
      </c>
      <c r="O8" s="33"/>
      <c r="P8" s="68" t="s">
        <v>55</v>
      </c>
    </row>
    <row r="9" spans="1:16" ht="67.5" customHeight="1" x14ac:dyDescent="0.25">
      <c r="A9" s="6">
        <v>6</v>
      </c>
      <c r="B9" s="6" t="s">
        <v>11</v>
      </c>
      <c r="C9" s="6" t="s">
        <v>17</v>
      </c>
      <c r="D9" s="26">
        <v>2.61</v>
      </c>
      <c r="E9" s="42">
        <f t="shared" si="0"/>
        <v>3.1319999999999997</v>
      </c>
      <c r="F9" s="18"/>
      <c r="G9" s="19"/>
      <c r="H9" s="19"/>
      <c r="I9" s="20"/>
      <c r="J9" s="20"/>
      <c r="K9" s="20"/>
      <c r="L9" s="20"/>
      <c r="M9" s="21">
        <f t="shared" si="1"/>
        <v>0</v>
      </c>
      <c r="N9" s="11">
        <f t="shared" si="2"/>
        <v>0</v>
      </c>
      <c r="O9" s="33"/>
      <c r="P9" s="70"/>
    </row>
    <row r="10" spans="1:16" ht="51" customHeight="1" x14ac:dyDescent="0.25">
      <c r="A10" s="6">
        <v>7</v>
      </c>
      <c r="B10" s="6" t="s">
        <v>12</v>
      </c>
      <c r="C10" s="6" t="s">
        <v>16</v>
      </c>
      <c r="D10" s="26">
        <v>1.71</v>
      </c>
      <c r="E10" s="42">
        <f t="shared" si="0"/>
        <v>2.052</v>
      </c>
      <c r="F10" s="18"/>
      <c r="G10" s="19"/>
      <c r="H10" s="19"/>
      <c r="I10" s="20"/>
      <c r="J10" s="20"/>
      <c r="K10" s="20"/>
      <c r="L10" s="20"/>
      <c r="M10" s="21">
        <f t="shared" si="1"/>
        <v>0</v>
      </c>
      <c r="N10" s="11">
        <f t="shared" si="2"/>
        <v>0</v>
      </c>
      <c r="O10" s="33"/>
      <c r="P10" s="70"/>
    </row>
    <row r="11" spans="1:16" ht="62.25" customHeight="1" x14ac:dyDescent="0.25">
      <c r="A11" s="6">
        <v>8</v>
      </c>
      <c r="B11" s="6" t="s">
        <v>13</v>
      </c>
      <c r="C11" s="6" t="s">
        <v>18</v>
      </c>
      <c r="D11" s="26">
        <v>3.6</v>
      </c>
      <c r="E11" s="42">
        <f t="shared" si="0"/>
        <v>4.32</v>
      </c>
      <c r="F11" s="18"/>
      <c r="G11" s="19"/>
      <c r="H11" s="19"/>
      <c r="I11" s="20"/>
      <c r="J11" s="20"/>
      <c r="K11" s="20"/>
      <c r="L11" s="20"/>
      <c r="M11" s="21">
        <f t="shared" si="1"/>
        <v>0</v>
      </c>
      <c r="N11" s="11">
        <f t="shared" si="2"/>
        <v>0</v>
      </c>
      <c r="O11" s="33"/>
      <c r="P11" s="70"/>
    </row>
    <row r="12" spans="1:16" ht="62.25" customHeight="1" x14ac:dyDescent="0.25">
      <c r="A12" s="6">
        <v>9</v>
      </c>
      <c r="B12" s="6" t="s">
        <v>14</v>
      </c>
      <c r="C12" s="6" t="s">
        <v>19</v>
      </c>
      <c r="D12" s="26">
        <v>6.66</v>
      </c>
      <c r="E12" s="42">
        <f t="shared" si="0"/>
        <v>7.992</v>
      </c>
      <c r="F12" s="18"/>
      <c r="G12" s="19"/>
      <c r="H12" s="19"/>
      <c r="I12" s="20"/>
      <c r="J12" s="20"/>
      <c r="K12" s="20"/>
      <c r="L12" s="20"/>
      <c r="M12" s="21">
        <f t="shared" si="1"/>
        <v>0</v>
      </c>
      <c r="N12" s="11">
        <f t="shared" si="2"/>
        <v>0</v>
      </c>
      <c r="O12" s="33"/>
      <c r="P12" s="70"/>
    </row>
    <row r="13" spans="1:16" ht="31.5" customHeight="1" x14ac:dyDescent="0.25">
      <c r="A13" s="6">
        <v>10</v>
      </c>
      <c r="B13" s="6" t="s">
        <v>5</v>
      </c>
      <c r="C13" s="28" t="s">
        <v>46</v>
      </c>
      <c r="D13" s="26">
        <v>0.06</v>
      </c>
      <c r="E13" s="42">
        <f t="shared" si="0"/>
        <v>7.1999999999999995E-2</v>
      </c>
      <c r="F13" s="18"/>
      <c r="G13" s="19"/>
      <c r="H13" s="19"/>
      <c r="I13" s="20"/>
      <c r="J13" s="20"/>
      <c r="K13" s="20"/>
      <c r="L13" s="20"/>
      <c r="M13" s="21">
        <f t="shared" si="1"/>
        <v>0</v>
      </c>
      <c r="N13" s="11">
        <f t="shared" si="2"/>
        <v>0</v>
      </c>
      <c r="O13" s="33"/>
      <c r="P13" s="69" t="s">
        <v>51</v>
      </c>
    </row>
    <row r="14" spans="1:16" ht="23.25" customHeight="1" x14ac:dyDescent="0.25">
      <c r="A14" s="6">
        <v>11</v>
      </c>
      <c r="B14" s="6" t="s">
        <v>6</v>
      </c>
      <c r="C14" s="28" t="s">
        <v>26</v>
      </c>
      <c r="D14" s="26">
        <v>1.05</v>
      </c>
      <c r="E14" s="42">
        <f t="shared" si="0"/>
        <v>1.26</v>
      </c>
      <c r="F14" s="18"/>
      <c r="G14" s="19"/>
      <c r="H14" s="19"/>
      <c r="I14" s="20"/>
      <c r="J14" s="20"/>
      <c r="K14" s="20"/>
      <c r="L14" s="20"/>
      <c r="M14" s="21">
        <f t="shared" si="1"/>
        <v>0</v>
      </c>
      <c r="N14" s="11">
        <f t="shared" si="2"/>
        <v>0</v>
      </c>
      <c r="O14" s="33"/>
      <c r="P14" s="70"/>
    </row>
    <row r="15" spans="1:16" ht="23.25" customHeight="1" x14ac:dyDescent="0.25">
      <c r="A15" s="6">
        <v>12</v>
      </c>
      <c r="B15" s="6" t="s">
        <v>7</v>
      </c>
      <c r="C15" s="28" t="s">
        <v>27</v>
      </c>
      <c r="D15" s="26">
        <v>0.24</v>
      </c>
      <c r="E15" s="42">
        <f t="shared" si="0"/>
        <v>0.28799999999999998</v>
      </c>
      <c r="F15" s="18"/>
      <c r="G15" s="19"/>
      <c r="H15" s="19"/>
      <c r="I15" s="20"/>
      <c r="J15" s="20"/>
      <c r="K15" s="20"/>
      <c r="L15" s="20"/>
      <c r="M15" s="21">
        <f t="shared" si="1"/>
        <v>0</v>
      </c>
      <c r="N15" s="11">
        <f t="shared" si="2"/>
        <v>0</v>
      </c>
      <c r="O15" s="33"/>
      <c r="P15" s="31"/>
    </row>
    <row r="16" spans="1:16" ht="24" customHeight="1" x14ac:dyDescent="0.25">
      <c r="A16" s="6">
        <v>13</v>
      </c>
      <c r="B16" s="6" t="s">
        <v>36</v>
      </c>
      <c r="C16" s="28" t="s">
        <v>15</v>
      </c>
      <c r="D16" s="26">
        <v>5.37</v>
      </c>
      <c r="E16" s="42">
        <f t="shared" si="0"/>
        <v>6.444</v>
      </c>
      <c r="F16" s="18"/>
      <c r="G16" s="19"/>
      <c r="H16" s="19"/>
      <c r="I16" s="20"/>
      <c r="J16" s="20"/>
      <c r="K16" s="20"/>
      <c r="L16" s="20"/>
      <c r="M16" s="21">
        <f t="shared" si="1"/>
        <v>0</v>
      </c>
      <c r="N16" s="11">
        <f t="shared" si="2"/>
        <v>0</v>
      </c>
      <c r="O16" s="33"/>
      <c r="P16" s="31"/>
    </row>
    <row r="17" spans="1:16" ht="24" customHeight="1" x14ac:dyDescent="0.25">
      <c r="A17" s="12">
        <v>14</v>
      </c>
      <c r="B17" s="6" t="s">
        <v>35</v>
      </c>
      <c r="C17" s="28" t="s">
        <v>20</v>
      </c>
      <c r="D17" s="47">
        <v>3.06</v>
      </c>
      <c r="E17" s="55">
        <f t="shared" si="0"/>
        <v>3.6719999999999997</v>
      </c>
      <c r="F17" s="56"/>
      <c r="G17" s="56"/>
      <c r="H17" s="56"/>
      <c r="I17" s="57"/>
      <c r="J17" s="57"/>
      <c r="K17" s="57"/>
      <c r="L17" s="57"/>
      <c r="M17" s="58">
        <f t="shared" si="1"/>
        <v>0</v>
      </c>
      <c r="N17" s="11">
        <f t="shared" si="2"/>
        <v>0</v>
      </c>
      <c r="O17" s="33"/>
      <c r="P17" s="31"/>
    </row>
    <row r="18" spans="1:16" s="2" customFormat="1" ht="21.75" customHeight="1" x14ac:dyDescent="0.3">
      <c r="A18" s="22"/>
      <c r="B18" s="43" t="s">
        <v>37</v>
      </c>
      <c r="C18" s="54"/>
      <c r="D18" s="59"/>
      <c r="E18" s="59"/>
      <c r="F18" s="52"/>
      <c r="G18" s="52"/>
      <c r="H18" s="52"/>
      <c r="I18" s="53"/>
      <c r="J18" s="53"/>
      <c r="K18" s="53"/>
      <c r="L18" s="53"/>
      <c r="M18" s="51"/>
      <c r="N18" s="44">
        <f>SUM(N4:N17)</f>
        <v>0</v>
      </c>
      <c r="O18" s="34"/>
      <c r="P18" s="35"/>
    </row>
    <row r="19" spans="1:16" ht="18.75" x14ac:dyDescent="0.3">
      <c r="A19" s="63"/>
      <c r="B19" s="60" t="s">
        <v>38</v>
      </c>
      <c r="C19" s="61"/>
      <c r="D19" s="61"/>
      <c r="E19" s="61"/>
      <c r="F19" s="62"/>
      <c r="G19" s="61"/>
      <c r="H19" s="61"/>
      <c r="I19" s="61"/>
      <c r="J19" s="61"/>
      <c r="K19" s="61"/>
      <c r="L19" s="61"/>
      <c r="M19" s="61"/>
      <c r="N19" s="44">
        <f>16*N18</f>
        <v>0</v>
      </c>
      <c r="O19" s="23"/>
      <c r="P19" s="23"/>
    </row>
    <row r="20" spans="1:16" x14ac:dyDescent="0.25">
      <c r="F20" s="24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5"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</row>
  </sheetData>
  <sheetProtection formatCells="0" formatColumns="0" formatRows="0" insertColumns="0" insertRows="0"/>
  <hyperlinks>
    <hyperlink ref="P4" r:id="rId1" display="HP Elitedesk 800 G3 Mini"/>
    <hyperlink ref="P5" r:id="rId2" display="HP Elitedesk 800 G3 SFF"/>
    <hyperlink ref="P6" r:id="rId3" display="HP Elitedesk 800 G3 Tower"/>
    <hyperlink ref="P7" r:id="rId4"/>
    <hyperlink ref="P13" r:id="rId5"/>
    <hyperlink ref="P8" r:id="rId6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OST</vt:lpstr>
      <vt:lpstr>LIISING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 Roots</dc:creator>
  <cp:lastModifiedBy>Katri Samarütel</cp:lastModifiedBy>
  <cp:lastPrinted>2016-11-18T19:56:05Z</cp:lastPrinted>
  <dcterms:created xsi:type="dcterms:W3CDTF">2016-07-20T08:00:59Z</dcterms:created>
  <dcterms:modified xsi:type="dcterms:W3CDTF">2018-01-08T11:45:36Z</dcterms:modified>
</cp:coreProperties>
</file>